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ate1904="1" backupFile="1"/>
  <mc:AlternateContent xmlns:mc="http://schemas.openxmlformats.org/markup-compatibility/2006">
    <mc:Choice Requires="x15">
      <x15ac:absPath xmlns:x15ac="http://schemas.microsoft.com/office/spreadsheetml/2010/11/ac" url="C:\Users\test\Documents\Phildata\FLYING\FMFA Inc\Stage Checks\"/>
    </mc:Choice>
  </mc:AlternateContent>
  <bookViews>
    <workbookView xWindow="255" yWindow="285" windowWidth="14700" windowHeight="7335" tabRatio="790" activeTab="10"/>
  </bookViews>
  <sheets>
    <sheet name="PVT_COM_Instrumt_Reqs" sheetId="13" r:id="rId1"/>
    <sheet name="Arrow_VFR_Chk_out" sheetId="12" r:id="rId2"/>
    <sheet name="PVT_COSTS" sheetId="10" r:id="rId3"/>
    <sheet name="PVT_Lesson_Plans" sheetId="2" r:id="rId4"/>
    <sheet name="Stg I PVT" sheetId="5" r:id="rId5"/>
    <sheet name="Stg II PVT" sheetId="6" r:id="rId6"/>
    <sheet name="Stg III PVT" sheetId="9" r:id="rId7"/>
    <sheet name="Stg I Instru" sheetId="8" r:id="rId8"/>
    <sheet name="Stg II Instru" sheetId="11" r:id="rId9"/>
    <sheet name="Stg III Instru" sheetId="7" r:id="rId10"/>
    <sheet name="Stg COM" sheetId="14" r:id="rId11"/>
  </sheets>
  <definedNames>
    <definedName name="_xlnm.Print_Area" localSheetId="0">PVT_COM_Instrumt_Reqs!$A$1:$G$35</definedName>
    <definedName name="_xlnm.Print_Area" localSheetId="5">'Stg II PVT'!$A$2:$B$30</definedName>
    <definedName name="_xlnm.Print_Area" localSheetId="9">'Stg III Instru'!$A$2:$D$38</definedName>
    <definedName name="_xlnm.Print_Area" localSheetId="6">'Stg III PVT'!$A$1:$F$40</definedName>
  </definedNames>
  <calcPr calcId="152511"/>
</workbook>
</file>

<file path=xl/calcChain.xml><?xml version="1.0" encoding="utf-8"?>
<calcChain xmlns="http://schemas.openxmlformats.org/spreadsheetml/2006/main">
  <c r="C28" i="2" l="1"/>
  <c r="D28" i="2"/>
  <c r="B3" i="2"/>
  <c r="B4" i="2"/>
  <c r="B5" i="2"/>
  <c r="B6" i="2"/>
  <c r="B7" i="2"/>
  <c r="B8" i="2"/>
  <c r="B9" i="2" s="1"/>
  <c r="B10" i="2" s="1"/>
  <c r="B11" i="2" s="1"/>
  <c r="B12" i="2" s="1"/>
  <c r="B13" i="2" s="1"/>
  <c r="B14" i="2" s="1"/>
  <c r="B15" i="2" s="1"/>
  <c r="B16" i="2" s="1"/>
  <c r="B17" i="2" s="1"/>
  <c r="B18" i="2" s="1"/>
  <c r="B19" i="2" s="1"/>
  <c r="B20" i="2" s="1"/>
  <c r="B21" i="2" s="1"/>
  <c r="B22" i="2" s="1"/>
  <c r="B23" i="2" s="1"/>
  <c r="B24" i="2" s="1"/>
  <c r="B25" i="2" s="1"/>
  <c r="B26" i="2" s="1"/>
  <c r="B27" i="2" s="1"/>
  <c r="D2" i="10"/>
  <c r="D3" i="10"/>
  <c r="D4" i="10"/>
  <c r="D9" i="10"/>
  <c r="D10" i="10"/>
  <c r="D13" i="10"/>
</calcChain>
</file>

<file path=xl/comments1.xml><?xml version="1.0" encoding="utf-8"?>
<comments xmlns="http://schemas.openxmlformats.org/spreadsheetml/2006/main">
  <authors>
    <author>Bob Carpenter</author>
  </authors>
  <commentList>
    <comment ref="A2" authorId="0" shapeId="0">
      <text>
        <r>
          <rPr>
            <sz val="9"/>
            <color indexed="81"/>
            <rFont val="Geneva"/>
          </rPr>
          <t xml:space="preserve">Per Jeppesen-Sanderson PVT Pilot Syllabus.  Please refer to FAR 61.109, as well.  </t>
        </r>
      </text>
    </comment>
    <comment ref="A5" authorId="0" shapeId="0">
      <text>
        <r>
          <rPr>
            <sz val="9"/>
            <color indexed="81"/>
            <rFont val="Geneva"/>
          </rPr>
          <t>per Jeppesen Sanderson Private Pilot Syllabus</t>
        </r>
      </text>
    </comment>
    <comment ref="A6" authorId="0" shapeId="0">
      <text>
        <r>
          <rPr>
            <sz val="9"/>
            <color indexed="81"/>
            <rFont val="Geneva"/>
          </rPr>
          <t>E6B computer, plotter, Jepp-Sand Syllabus, workbook, stg I/II/II exams, FAA Written Test questions, Jepp-Sand textbook, other misc materials, large canvas black bag for kit materials</t>
        </r>
      </text>
    </comment>
    <comment ref="A7" authorId="0" shapeId="0">
      <text>
        <r>
          <rPr>
            <b/>
            <sz val="9"/>
            <color indexed="81"/>
            <rFont val="Geneva"/>
          </rPr>
          <t>Bob Carpenter:</t>
        </r>
        <r>
          <rPr>
            <sz val="9"/>
            <color indexed="81"/>
            <rFont val="Geneva"/>
          </rPr>
          <t xml:space="preserve">
Purchased through NAFC at cost with no retail markup and no state/fed taxes</t>
        </r>
      </text>
    </comment>
    <comment ref="A8" authorId="0" shapeId="0">
      <text>
        <r>
          <rPr>
            <sz val="9"/>
            <color indexed="81"/>
            <rFont val="Geneva"/>
          </rPr>
          <t>Most inexpensive headset purchased through NAFC (at cost and no Fed/State taxes).  Also please note that helicopter headsets are NOT compatible with fixed wing headsets.</t>
        </r>
      </text>
    </comment>
    <comment ref="A9" authorId="0" shapeId="0">
      <text>
        <r>
          <rPr>
            <sz val="9"/>
            <color indexed="81"/>
            <rFont val="Geneva"/>
          </rPr>
          <t>Initiation is 40 USD and dues is 20 USD per month.  Assume that student is 3 month (120 days) member.   Add 20 USD for every month over this.</t>
        </r>
      </text>
    </comment>
    <comment ref="A10" authorId="0" shapeId="0">
      <text>
        <r>
          <rPr>
            <sz val="9"/>
            <color indexed="81"/>
            <rFont val="Geneva"/>
          </rPr>
          <t>Wash Sect (7), Tri-Area TAC (4), AFD-NE (4), FAR/AIM 2003 (18)</t>
        </r>
      </text>
    </comment>
    <comment ref="A11" authorId="0" shapeId="0">
      <text>
        <r>
          <rPr>
            <sz val="9"/>
            <color indexed="81"/>
            <rFont val="Geneva"/>
          </rPr>
          <t xml:space="preserve">Aircraft Hrs included in 50 hrs of aircraft time. </t>
        </r>
      </text>
    </comment>
  </commentList>
</comments>
</file>

<file path=xl/sharedStrings.xml><?xml version="1.0" encoding="utf-8"?>
<sst xmlns="http://schemas.openxmlformats.org/spreadsheetml/2006/main" count="495" uniqueCount="307">
  <si>
    <t>Maneuvers Review</t>
  </si>
  <si>
    <t>Dead Reckoning</t>
  </si>
  <si>
    <t>Pilotage</t>
  </si>
  <si>
    <t>Comments</t>
  </si>
  <si>
    <t>Aircraft Flight Instruments</t>
  </si>
  <si>
    <t>Navigation Equipment</t>
  </si>
  <si>
    <t xml:space="preserve">Timed Turns to Magnetic Compass Headings </t>
  </si>
  <si>
    <t>Emergency Descent</t>
  </si>
  <si>
    <t>LLWS</t>
  </si>
  <si>
    <t>Constant Airspeed Climbs (VR-IR)</t>
  </si>
  <si>
    <t>Appch to Ldg &amp; Departure Stalls &amp; Recoveries</t>
  </si>
  <si>
    <t>III</t>
  </si>
  <si>
    <t xml:space="preserve">Radio Communications, VOR &amp; Radar Svcs </t>
  </si>
  <si>
    <t>Nonprecision Instrument Approaches</t>
  </si>
  <si>
    <t>Applicable rules</t>
  </si>
  <si>
    <t>REVIEW</t>
  </si>
  <si>
    <t>PREFLIGHT DISCUSSION</t>
  </si>
  <si>
    <t>S Across Road, Turns About Point</t>
  </si>
  <si>
    <t>I</t>
  </si>
  <si>
    <t>Introduction</t>
  </si>
  <si>
    <t>Lost Procedures</t>
  </si>
  <si>
    <t>Intercepting and Tracking DME Arcs (If Airplane So Equipped)</t>
  </si>
  <si>
    <t>Other Instrument Procedures</t>
  </si>
  <si>
    <t>Cat&amp;Class of your License?</t>
  </si>
  <si>
    <t>Short-Field Appch &amp; Ldg</t>
  </si>
  <si>
    <t>Wake Turbulence Avoidance</t>
  </si>
  <si>
    <t>Maneuvering during Slow Flight</t>
  </si>
  <si>
    <t>Maneuvers, S/S To&amp;Ldg</t>
  </si>
  <si>
    <t>VOR Navigation</t>
  </si>
  <si>
    <t>Night Local</t>
  </si>
  <si>
    <t>Maneuvers, Procedures, Acceptable Criteria, Rules</t>
  </si>
  <si>
    <t>Timed turns to Magnetic Compass Headings</t>
  </si>
  <si>
    <t>Emergency Operations</t>
  </si>
  <si>
    <t>VOR Tracking</t>
  </si>
  <si>
    <t>Normal and Crosswind Takeoffs and Climbs</t>
  </si>
  <si>
    <t>Constant Airspeed Climbs and Descents</t>
  </si>
  <si>
    <t>Cross-Country Flight</t>
  </si>
  <si>
    <t>Slow Flight w/distractions/maneuvering</t>
  </si>
  <si>
    <t>Straight-and-Level Flight (VR-IR)</t>
  </si>
  <si>
    <t>Supv Solo</t>
  </si>
  <si>
    <t>Stage Check</t>
  </si>
  <si>
    <t>Certificates &amp; Documents?</t>
  </si>
  <si>
    <t>Emergency Procedures</t>
  </si>
  <si>
    <t>WEAK</t>
  </si>
  <si>
    <t>FAA std</t>
  </si>
  <si>
    <t>Magnetic Compass Turns</t>
  </si>
  <si>
    <t>Applicable Rules</t>
  </si>
  <si>
    <t>National Airspace System</t>
  </si>
  <si>
    <t>Straight and Level Flight</t>
  </si>
  <si>
    <t>Missed Approach Procedures</t>
  </si>
  <si>
    <t>Review, Instru</t>
  </si>
  <si>
    <t>Emergency Approach and Landing</t>
  </si>
  <si>
    <t>Constant Rate Turns</t>
  </si>
  <si>
    <t>Preflight Discussion:</t>
  </si>
  <si>
    <t>Soft-Field Takeoff and Climb</t>
  </si>
  <si>
    <t>Preflight Inspection</t>
  </si>
  <si>
    <t>Review, CW</t>
  </si>
  <si>
    <t>Cross-Country Planning</t>
  </si>
  <si>
    <t>Taxiing</t>
  </si>
  <si>
    <t>NDB Tracking</t>
  </si>
  <si>
    <t>End of Course Flt Chk</t>
  </si>
  <si>
    <t>DME Arcs</t>
  </si>
  <si>
    <t>VOR Apprch</t>
  </si>
  <si>
    <t>NDB Apprch</t>
  </si>
  <si>
    <t>ILS Apprch</t>
  </si>
  <si>
    <t>Circling Apprch</t>
  </si>
  <si>
    <t>St-in Ldg Apprch</t>
  </si>
  <si>
    <t>Missed Apprch</t>
  </si>
  <si>
    <t>PP Non-P Apprch</t>
  </si>
  <si>
    <t>Timed Turns to Mag Compass Headings</t>
  </si>
  <si>
    <t>Constant Rate Descents</t>
  </si>
  <si>
    <t>Soft-Field Appchs, Ldgs, To's, Climbs</t>
  </si>
  <si>
    <t>Low Level Wind Shear Precautions</t>
  </si>
  <si>
    <t>Diversion to Alternate</t>
  </si>
  <si>
    <t>Long Cross Country</t>
  </si>
  <si>
    <t>Course Interception</t>
  </si>
  <si>
    <t>Review</t>
  </si>
  <si>
    <t>Soft-Field Appch &amp; Ldg</t>
  </si>
  <si>
    <t>Instrument Cockpit Check</t>
  </si>
  <si>
    <t>Normal and/or Crosswind Approach and Landing</t>
  </si>
  <si>
    <t>Nite Cross-Country</t>
  </si>
  <si>
    <t>Standard Rate Turns</t>
  </si>
  <si>
    <t>Aircraft Headset</t>
  </si>
  <si>
    <t>FMFA Tuition</t>
  </si>
  <si>
    <t>Parking &amp; Securing</t>
  </si>
  <si>
    <t>GPS and VOR/DME RNAV Approaches (If Airplane So Equipped)</t>
  </si>
  <si>
    <t>Approach Procedures to Straight-In Landing Minimums</t>
  </si>
  <si>
    <t>Solo</t>
  </si>
  <si>
    <t>Straight-and-Level Flight</t>
  </si>
  <si>
    <t>Constant Airspeed Climbs</t>
  </si>
  <si>
    <t>NDB Orientation</t>
  </si>
  <si>
    <t>Traffic Patterns, Rectangular Patterns</t>
  </si>
  <si>
    <t>Review, Slips</t>
  </si>
  <si>
    <t>Item</t>
  </si>
  <si>
    <t>II</t>
  </si>
  <si>
    <t>Procedures</t>
  </si>
  <si>
    <t>Operation of Systems</t>
  </si>
  <si>
    <t>Engine Starting</t>
  </si>
  <si>
    <t>Spin Awareness</t>
  </si>
  <si>
    <t>Power-Off Stalls</t>
  </si>
  <si>
    <t>Power-On Stalls</t>
  </si>
  <si>
    <t>Radio Navigation</t>
  </si>
  <si>
    <t>Use of Power Settings &amp; Mix Ctrl</t>
  </si>
  <si>
    <t>VOR Approaches</t>
  </si>
  <si>
    <t>VOR Holding</t>
  </si>
  <si>
    <t xml:space="preserve">NDB </t>
  </si>
  <si>
    <t>Recovery from Unusual Flight Attitudes</t>
  </si>
  <si>
    <t>ATC Light Signals</t>
  </si>
  <si>
    <t>Constant Airspeed Descents (VR-IR)</t>
  </si>
  <si>
    <t>Turns to Headings (VR-IR)</t>
  </si>
  <si>
    <t>VOR Time and Distance</t>
  </si>
  <si>
    <t>Review:</t>
  </si>
  <si>
    <t>Cockpit Management</t>
  </si>
  <si>
    <t>Use of Checklist</t>
  </si>
  <si>
    <t>Orientation</t>
  </si>
  <si>
    <t>Radial Interception</t>
  </si>
  <si>
    <t>Tracking</t>
  </si>
  <si>
    <t>Constant Airspeed Descents</t>
  </si>
  <si>
    <t>NDB Holding</t>
  </si>
  <si>
    <t>Partial Panel Instrument</t>
  </si>
  <si>
    <t>Standard-Rate Turns</t>
  </si>
  <si>
    <t>Recovery from Unusual Attitudes</t>
  </si>
  <si>
    <t>Unusual Attitudes (IR)</t>
  </si>
  <si>
    <t>Time, Speed, and Distance Calculations</t>
  </si>
  <si>
    <t>Localizer Tracking</t>
  </si>
  <si>
    <t>VOR</t>
  </si>
  <si>
    <t>Steep Turns</t>
  </si>
  <si>
    <t>Use of Checklists</t>
  </si>
  <si>
    <t>Before Takeoff Check</t>
  </si>
  <si>
    <t>Weather Information</t>
  </si>
  <si>
    <t>Time and Distance Calculations</t>
  </si>
  <si>
    <t>Systems and Equipment Malfunctions</t>
  </si>
  <si>
    <t xml:space="preserve">Radio Communications </t>
  </si>
  <si>
    <t>Constant Airspeed Turns</t>
  </si>
  <si>
    <t>Instrument Navigation</t>
  </si>
  <si>
    <t>VOR Orientation</t>
  </si>
  <si>
    <t>Constant Rate Climbs</t>
  </si>
  <si>
    <t>Time, Speed and Distance Calculations</t>
  </si>
  <si>
    <t>Cross-Country</t>
  </si>
  <si>
    <t>Stalls, Review</t>
  </si>
  <si>
    <t>Normal and/or Crosswind Takeoff and Climb</t>
  </si>
  <si>
    <t>Flt Instruction</t>
  </si>
  <si>
    <t>Pre-Flt &amp; Post-Flt Instruction</t>
  </si>
  <si>
    <t>Cost/Hr</t>
  </si>
  <si>
    <t>Hrs</t>
  </si>
  <si>
    <t>Grand Total</t>
  </si>
  <si>
    <t>NDB Time and Distance</t>
  </si>
  <si>
    <t>NDB Approaches</t>
  </si>
  <si>
    <t>Airport and Runway Markings and Lighting</t>
  </si>
  <si>
    <t>Acceptable Performance Criteria</t>
  </si>
  <si>
    <t>Partial Panel nonprecision Instrument Approach Procedures</t>
  </si>
  <si>
    <t>LHAND,#cyl,HP,oil cap&amp;type</t>
  </si>
  <si>
    <t>Emergency Equipment &amp; Survival Gear</t>
  </si>
  <si>
    <t>After Ldg Procedures</t>
  </si>
  <si>
    <t>Maps &amp; other Pubs</t>
  </si>
  <si>
    <t xml:space="preserve">FAA-Examiner </t>
  </si>
  <si>
    <t>V speeds ?</t>
  </si>
  <si>
    <t>Stage</t>
  </si>
  <si>
    <t>Lesson</t>
  </si>
  <si>
    <t>Dual</t>
  </si>
  <si>
    <t>BASIC PILOTING SKILLS</t>
  </si>
  <si>
    <t>Recovery From Unusual Flight Attitudes</t>
  </si>
  <si>
    <t>Classes of Airspace? Depicted?</t>
  </si>
  <si>
    <t>Have a cold &amp; take decongestant?</t>
  </si>
  <si>
    <t>Acceptable performance criteria</t>
  </si>
  <si>
    <t>Emergency Appch &amp; Ldg</t>
  </si>
  <si>
    <t>Forward Slips to Ldg, Go-Arounds</t>
  </si>
  <si>
    <t>Recovery from Unusualy Attitudes</t>
  </si>
  <si>
    <t>Diversion to an Alternate</t>
  </si>
  <si>
    <t>Flt at MCA with Distractions and Stalls &amp; Recovery</t>
  </si>
  <si>
    <t>ILS Approaches</t>
  </si>
  <si>
    <t>CROSS-COUNTRY FLYING</t>
  </si>
  <si>
    <t>Collision Avoidance Precautions</t>
  </si>
  <si>
    <t>Short-Field Takeoff and Climb</t>
  </si>
  <si>
    <t>Maneuvers</t>
  </si>
  <si>
    <t>Preflight Discussion</t>
  </si>
  <si>
    <t>Departure</t>
  </si>
  <si>
    <t>Normal and Crosswind Appch &amp; Ldg</t>
  </si>
  <si>
    <t>Ground School</t>
  </si>
  <si>
    <t>Private Pilot Jeppesen "Kit"</t>
  </si>
  <si>
    <t>Approach Procedures to Circling Landing Minimums</t>
  </si>
  <si>
    <t>When cleared RWY 30 at ANP?</t>
  </si>
  <si>
    <t>VFR day &amp; night reqd instrumts?</t>
  </si>
  <si>
    <t>Radio Communications</t>
  </si>
  <si>
    <t>Air Traffic Control Clearances</t>
  </si>
  <si>
    <t>Full Panel Instrument</t>
  </si>
  <si>
    <t>Straight and Level</t>
  </si>
  <si>
    <t>Jepp-Sand Kneeboard</t>
  </si>
  <si>
    <t>Constant Rate Climbs and Descents</t>
  </si>
  <si>
    <t>Pilotage and Dead Reckoning</t>
  </si>
  <si>
    <t>Certificates &amp; Documents (AROW)</t>
  </si>
  <si>
    <t>Emergency Ldg (Simulated Only)</t>
  </si>
  <si>
    <t>Emergency Gear Extension (Simulated Only)</t>
  </si>
  <si>
    <t>Arrow Fueling Procedures</t>
  </si>
  <si>
    <t>Radio Communications (including use of GTX327 transponder)</t>
  </si>
  <si>
    <t>Radio Navigation (Use of VOR, COM Portion of GNS430, for GNS430 cover flt plan entry/activation and direct to feature and NAV/WPT pages usage including stdby COM &amp; NAV frequency autofill, 121.5 emergency one touch dial in feature)</t>
  </si>
  <si>
    <t>Cross-Country Planning (If the member desires an Ann/Std in aircraft a cross country is desired as part of the checkout procedure)</t>
  </si>
  <si>
    <t>Emergency Use of STEC 55-X Autopilot (HDG/NAV/APR/ALT/GS Annunciators and their usage as appropriate)</t>
  </si>
  <si>
    <t xml:space="preserve"> </t>
  </si>
  <si>
    <t>Total Dual</t>
  </si>
  <si>
    <t>Dual XC</t>
  </si>
  <si>
    <t>Night</t>
  </si>
  <si>
    <t>Night Landings</t>
  </si>
  <si>
    <t>Night XC over 100 NM</t>
  </si>
  <si>
    <t>Instrument</t>
  </si>
  <si>
    <t>Prep for test in last 60 days</t>
  </si>
  <si>
    <t>Total Solo</t>
  </si>
  <si>
    <t>Solo XC</t>
  </si>
  <si>
    <t>Solo XC over 150 NM w/3 stops</t>
  </si>
  <si>
    <t>TO &amp; LDGs at airport w/Ctrl Twr</t>
  </si>
  <si>
    <t>Total Time</t>
  </si>
  <si>
    <t>License Endorsements</t>
  </si>
  <si>
    <t>Solo in Make/Model</t>
  </si>
  <si>
    <t>Solo Cross Country</t>
  </si>
  <si>
    <t>Logbook Endorsements</t>
  </si>
  <si>
    <t>Training to solo</t>
  </si>
  <si>
    <t>For each XC</t>
  </si>
  <si>
    <t>Recommendation for Practical</t>
  </si>
  <si>
    <t>Other</t>
  </si>
  <si>
    <t>Over 17 years Old</t>
  </si>
  <si>
    <t>Written passed within last 2 yrs</t>
  </si>
  <si>
    <t>Pre-Solo Exam</t>
  </si>
  <si>
    <t>High Performance Endorsement</t>
  </si>
  <si>
    <t>20 hrs</t>
  </si>
  <si>
    <t>3 hrs</t>
  </si>
  <si>
    <t>Required</t>
  </si>
  <si>
    <t>10 hrs</t>
  </si>
  <si>
    <t>5 hrs</t>
  </si>
  <si>
    <t>done</t>
  </si>
  <si>
    <t>Totals</t>
  </si>
  <si>
    <t>MEL (Discussion of Min Equipmt List)</t>
  </si>
  <si>
    <t>Short-Field Appchs, Ldgs, To's, Climbs</t>
  </si>
  <si>
    <t>Requirements for Private Pilot</t>
  </si>
  <si>
    <t>Cmts</t>
  </si>
  <si>
    <t>Requirements for Commercial Pilot</t>
  </si>
  <si>
    <t>Total PIC</t>
  </si>
  <si>
    <t>Total XC</t>
  </si>
  <si>
    <t>Dual in Complex Aircraft</t>
  </si>
  <si>
    <t>&gt;100 of at least 2hrs in Day VFR</t>
  </si>
  <si>
    <t>&gt;100 of at least 2hrs in Nite VFR</t>
  </si>
  <si>
    <t>Pilot Operations of 61.127</t>
  </si>
  <si>
    <t>100 hrs</t>
  </si>
  <si>
    <t>&gt;300 of 3 pts two of which are &gt;250</t>
  </si>
  <si>
    <t>10 TLs at ctrl airport</t>
  </si>
  <si>
    <t>50 hrs</t>
  </si>
  <si>
    <t>Over 18 years Old</t>
  </si>
  <si>
    <t>Aircraft Cost (R172E/T41C)</t>
  </si>
  <si>
    <t>dual XC</t>
  </si>
  <si>
    <t>solo XC</t>
  </si>
  <si>
    <t>solo Nite</t>
  </si>
  <si>
    <t>15 hrs</t>
  </si>
  <si>
    <t>40 hrs</t>
  </si>
  <si>
    <t>XC</t>
  </si>
  <si>
    <t>Instrument Training</t>
  </si>
  <si>
    <t>PIC</t>
  </si>
  <si>
    <t>XC PIC</t>
  </si>
  <si>
    <t xml:space="preserve">Total  </t>
  </si>
  <si>
    <t>Hold at Least PVT ASEL Certificate</t>
  </si>
  <si>
    <t>Requirements for Instrument Airplane</t>
  </si>
  <si>
    <t>Instrument (act or simul)</t>
  </si>
  <si>
    <t>w/3 diff instrument appchs</t>
  </si>
  <si>
    <t>&gt;250 NM in instrument conds</t>
  </si>
  <si>
    <t>Total (dual or solo as PIC)</t>
  </si>
  <si>
    <t>High Performance Endorsemt</t>
  </si>
  <si>
    <t>FMFA Commercial Pilot: Stage Checklist</t>
  </si>
  <si>
    <t>Student Name:                                                                                           Date:</t>
  </si>
  <si>
    <t>ACS std?</t>
  </si>
  <si>
    <t>Student and Flight Check Instructor Roles and Expectations</t>
  </si>
  <si>
    <t xml:space="preserve">Questions to test Student knowledge </t>
  </si>
  <si>
    <t>Acceptable performance criteria (per ACS)</t>
  </si>
  <si>
    <t>Ground REVIEW AND PILOT KNOWLADGE</t>
  </si>
  <si>
    <t>High Performance Powerplants</t>
  </si>
  <si>
    <t>Environmental and Ice Control Systems</t>
  </si>
  <si>
    <t>Retractable Landing Gear</t>
  </si>
  <si>
    <t>Advanced Aerodynamics</t>
  </si>
  <si>
    <t xml:space="preserve">Predicting Performance </t>
  </si>
  <si>
    <t>Controlling Weight &amp; Balance</t>
  </si>
  <si>
    <t xml:space="preserve">Commercial Maneuvers </t>
  </si>
  <si>
    <t>Emergency Maneuvers</t>
  </si>
  <si>
    <t>Commercial Pilot CRM</t>
  </si>
  <si>
    <t>FLIGHT MANEUVERS AND PILOT SKILLS</t>
  </si>
  <si>
    <t xml:space="preserve">Chandelles </t>
  </si>
  <si>
    <t>Lazy Eights</t>
  </si>
  <si>
    <t>Steep Spirals</t>
  </si>
  <si>
    <t>SLOW FLIGHT AND STALLS</t>
  </si>
  <si>
    <t>Maneuvering During Slow Flight</t>
  </si>
  <si>
    <t>Power-Off and Power-On Stalls</t>
  </si>
  <si>
    <t>Accelerated Stalls</t>
  </si>
  <si>
    <t xml:space="preserve">Spin Awareness </t>
  </si>
  <si>
    <t>TAKEOFFS AND LANDINGS</t>
  </si>
  <si>
    <t>Normal and Crosswind Takeoffs and Landings&amp; Landing</t>
  </si>
  <si>
    <t>Short-Field Takeoffs/Maximum Performance Climbs and Landings</t>
  </si>
  <si>
    <t>Soft-Field Takeoffs &amp; Landings</t>
  </si>
  <si>
    <t>Power-OFF 180⁰ Accuracy Approaches and Landings</t>
  </si>
  <si>
    <t>Go-Around/Rejected Landings</t>
  </si>
  <si>
    <t>INSTRUMENT PROCEDUDERS</t>
  </si>
  <si>
    <t xml:space="preserve">VOR and GPS Approaches </t>
  </si>
  <si>
    <t>Holding Procedures</t>
  </si>
  <si>
    <t>RNAV (GPS) Approaches</t>
  </si>
  <si>
    <t>Localizer Approaches</t>
  </si>
  <si>
    <t>Partial-Panel Approaches</t>
  </si>
  <si>
    <t>Missed Approaches Procedures</t>
  </si>
  <si>
    <t>EMERGENCY OPERATIONS (SIMULATED)</t>
  </si>
  <si>
    <t>Emergency Approache and Landing</t>
  </si>
  <si>
    <t>POSTFLIGHT PROCEDURES</t>
  </si>
  <si>
    <t>After Landing</t>
  </si>
  <si>
    <t>Parking and Securing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</si>
</sst>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6" formatCode="&quot;$&quot;#,##0"/>
  </numFmts>
  <fonts count="11">
    <font>
      <sz val="10"/>
      <name val="Geneva"/>
    </font>
    <font>
      <b/>
      <sz val="10"/>
      <name val="Geneva"/>
    </font>
    <font>
      <b/>
      <sz val="9"/>
      <name val="Helv"/>
    </font>
    <font>
      <sz val="9"/>
      <name val="Helv"/>
    </font>
    <font>
      <sz val="9"/>
      <color indexed="81"/>
      <name val="Geneva"/>
    </font>
    <font>
      <b/>
      <sz val="9"/>
      <color indexed="81"/>
      <name val="Geneva"/>
    </font>
    <font>
      <b/>
      <sz val="10"/>
      <color indexed="9"/>
      <name val="Geneva"/>
    </font>
    <font>
      <sz val="8"/>
      <name val="Geneva"/>
    </font>
    <font>
      <sz val="10"/>
      <color indexed="13"/>
      <name val="Geneva"/>
    </font>
    <font>
      <b/>
      <sz val="10"/>
      <color indexed="13"/>
      <name val="Geneva"/>
    </font>
    <font>
      <b/>
      <sz val="1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1" fillId="0" borderId="0" xfId="0" applyFont="1"/>
    <xf numFmtId="0" fontId="0" fillId="0" borderId="1" xfId="0" applyBorder="1"/>
    <xf numFmtId="166" fontId="0" fillId="0" borderId="0" xfId="0" applyNumberFormat="1"/>
    <xf numFmtId="0" fontId="1" fillId="2" borderId="0" xfId="0" applyFont="1" applyFill="1" applyAlignment="1">
      <alignment horizontal="center"/>
    </xf>
    <xf numFmtId="164" fontId="1" fillId="2" borderId="0" xfId="0" applyNumberFormat="1" applyFont="1" applyFill="1" applyAlignment="1">
      <alignment horizontal="center"/>
    </xf>
    <xf numFmtId="0" fontId="0" fillId="0" borderId="0" xfId="0" applyFill="1"/>
    <xf numFmtId="0" fontId="1" fillId="3" borderId="0" xfId="0" applyFont="1" applyFill="1" applyAlignment="1">
      <alignment horizontal="center"/>
    </xf>
    <xf numFmtId="164" fontId="1" fillId="3" borderId="0" xfId="0" applyNumberFormat="1" applyFont="1" applyFill="1" applyAlignment="1">
      <alignment horizontal="center"/>
    </xf>
    <xf numFmtId="0" fontId="1" fillId="4" borderId="0" xfId="0" applyFont="1" applyFill="1" applyAlignment="1">
      <alignment horizontal="center"/>
    </xf>
    <xf numFmtId="164" fontId="1" fillId="4" borderId="0" xfId="0" applyNumberFormat="1" applyFont="1" applyFill="1" applyAlignment="1">
      <alignment horizontal="center"/>
    </xf>
    <xf numFmtId="0" fontId="0" fillId="2" borderId="1" xfId="0" applyFill="1" applyBorder="1"/>
    <xf numFmtId="0" fontId="0" fillId="3" borderId="1" xfId="0" applyFill="1" applyBorder="1"/>
    <xf numFmtId="0" fontId="0" fillId="0" borderId="1" xfId="0" applyFill="1" applyBorder="1"/>
    <xf numFmtId="0" fontId="2" fillId="2" borderId="1" xfId="0" applyFont="1" applyFill="1" applyBorder="1"/>
    <xf numFmtId="0" fontId="2" fillId="4" borderId="1" xfId="0" applyFont="1" applyFill="1" applyBorder="1" applyAlignment="1">
      <alignment horizontal="center"/>
    </xf>
    <xf numFmtId="0" fontId="2" fillId="4" borderId="1" xfId="0" applyFont="1" applyFill="1" applyBorder="1"/>
    <xf numFmtId="0" fontId="3" fillId="4" borderId="1" xfId="0" applyFont="1" applyFill="1" applyBorder="1"/>
    <xf numFmtId="0" fontId="1" fillId="2" borderId="1" xfId="0" applyFont="1" applyFill="1" applyBorder="1"/>
    <xf numFmtId="0" fontId="1" fillId="2" borderId="1" xfId="0" applyFont="1" applyFill="1" applyBorder="1" applyAlignment="1">
      <alignment horizontal="right"/>
    </xf>
    <xf numFmtId="0" fontId="0" fillId="4" borderId="1" xfId="0" applyFill="1" applyBorder="1"/>
    <xf numFmtId="164" fontId="6" fillId="5" borderId="0" xfId="0" applyNumberFormat="1" applyFont="1" applyFill="1" applyAlignment="1">
      <alignment horizontal="center"/>
    </xf>
    <xf numFmtId="0" fontId="2" fillId="2" borderId="1" xfId="0" applyFont="1" applyFill="1" applyBorder="1" applyAlignment="1">
      <alignment vertical="justify"/>
    </xf>
    <xf numFmtId="0" fontId="0" fillId="6" borderId="1" xfId="0" applyFill="1" applyBorder="1"/>
    <xf numFmtId="0" fontId="0" fillId="6" borderId="2" xfId="0" applyFill="1" applyBorder="1"/>
    <xf numFmtId="0" fontId="0" fillId="4" borderId="3" xfId="0" applyFill="1" applyBorder="1"/>
    <xf numFmtId="0" fontId="0" fillId="0" borderId="4" xfId="0" applyBorder="1"/>
    <xf numFmtId="166" fontId="0" fillId="3" borderId="1" xfId="0" applyNumberForma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166" fontId="0" fillId="3" borderId="1" xfId="0" applyNumberFormat="1" applyFill="1" applyBorder="1"/>
    <xf numFmtId="0" fontId="1" fillId="6" borderId="0" xfId="0" applyFont="1" applyFill="1" applyAlignment="1" applyProtection="1">
      <alignment horizontal="center"/>
      <protection locked="0"/>
    </xf>
    <xf numFmtId="0" fontId="1" fillId="6" borderId="0" xfId="0" applyFont="1" applyFill="1" applyAlignment="1">
      <alignment horizontal="center"/>
    </xf>
    <xf numFmtId="164" fontId="1" fillId="6" borderId="0" xfId="0" applyNumberFormat="1" applyFont="1" applyFill="1" applyAlignment="1">
      <alignment horizontal="center"/>
    </xf>
    <xf numFmtId="0" fontId="8" fillId="5" borderId="1" xfId="0" applyFont="1" applyFill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0" fontId="0" fillId="0" borderId="0" xfId="0" applyBorder="1"/>
    <xf numFmtId="0" fontId="0" fillId="4" borderId="5" xfId="0" applyFill="1" applyBorder="1" applyAlignment="1">
      <alignment horizontal="center"/>
    </xf>
    <xf numFmtId="0" fontId="0" fillId="4" borderId="6" xfId="0" applyFill="1" applyBorder="1" applyAlignment="1">
      <alignment horizontal="center"/>
    </xf>
    <xf numFmtId="0" fontId="0" fillId="4" borderId="7" xfId="0" applyFill="1" applyBorder="1"/>
    <xf numFmtId="0" fontId="0" fillId="4" borderId="8" xfId="0" applyFill="1" applyBorder="1" applyAlignment="1">
      <alignment horizontal="center"/>
    </xf>
    <xf numFmtId="0" fontId="0" fillId="6" borderId="7" xfId="0" applyFill="1" applyBorder="1" applyAlignment="1">
      <alignment horizontal="center"/>
    </xf>
    <xf numFmtId="0" fontId="0" fillId="6" borderId="8" xfId="0" applyFill="1" applyBorder="1" applyAlignment="1">
      <alignment horizontal="center"/>
    </xf>
    <xf numFmtId="0" fontId="0" fillId="6" borderId="7" xfId="0" applyFill="1" applyBorder="1"/>
    <xf numFmtId="0" fontId="0" fillId="0" borderId="9" xfId="0" applyBorder="1" applyAlignment="1">
      <alignment horizontal="center"/>
    </xf>
    <xf numFmtId="0" fontId="0" fillId="6" borderId="10" xfId="0" applyFill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6" borderId="12" xfId="0" applyFill="1" applyBorder="1" applyAlignment="1">
      <alignment horizontal="center"/>
    </xf>
    <xf numFmtId="0" fontId="0" fillId="0" borderId="9" xfId="0" applyBorder="1"/>
    <xf numFmtId="0" fontId="0" fillId="4" borderId="13" xfId="0" applyFill="1" applyBorder="1"/>
    <xf numFmtId="0" fontId="0" fillId="4" borderId="14" xfId="0" applyFill="1" applyBorder="1"/>
    <xf numFmtId="0" fontId="0" fillId="4" borderId="15" xfId="0" applyFill="1" applyBorder="1" applyAlignment="1">
      <alignment horizontal="center"/>
    </xf>
    <xf numFmtId="0" fontId="0" fillId="4" borderId="5" xfId="0" applyFill="1" applyBorder="1"/>
    <xf numFmtId="0" fontId="0" fillId="6" borderId="16" xfId="0" applyFill="1" applyBorder="1" applyAlignment="1"/>
    <xf numFmtId="0" fontId="0" fillId="6" borderId="17" xfId="0" applyFill="1" applyBorder="1" applyAlignment="1">
      <alignment horizontal="center"/>
    </xf>
    <xf numFmtId="0" fontId="0" fillId="6" borderId="18" xfId="0" applyFill="1" applyBorder="1" applyAlignment="1"/>
    <xf numFmtId="0" fontId="0" fillId="6" borderId="19" xfId="0" applyFill="1" applyBorder="1" applyAlignment="1">
      <alignment horizontal="center"/>
    </xf>
    <xf numFmtId="0" fontId="0" fillId="7" borderId="20" xfId="0" applyFill="1" applyBorder="1" applyAlignment="1">
      <alignment horizontal="center" vertical="center"/>
    </xf>
    <xf numFmtId="0" fontId="0" fillId="7" borderId="21" xfId="0" applyFill="1" applyBorder="1" applyAlignment="1">
      <alignment horizontal="center" vertical="center"/>
    </xf>
    <xf numFmtId="0" fontId="0" fillId="6" borderId="22" xfId="0" applyFill="1" applyBorder="1"/>
    <xf numFmtId="0" fontId="0" fillId="6" borderId="23" xfId="0" applyFill="1" applyBorder="1" applyAlignment="1">
      <alignment horizontal="center"/>
    </xf>
    <xf numFmtId="0" fontId="0" fillId="0" borderId="10" xfId="0" applyBorder="1"/>
    <xf numFmtId="0" fontId="0" fillId="7" borderId="0" xfId="0" applyFill="1"/>
    <xf numFmtId="0" fontId="0" fillId="4" borderId="22" xfId="0" applyFill="1" applyBorder="1"/>
    <xf numFmtId="0" fontId="0" fillId="4" borderId="2" xfId="0" applyFill="1" applyBorder="1"/>
    <xf numFmtId="0" fontId="0" fillId="4" borderId="23" xfId="0" applyFill="1" applyBorder="1" applyAlignment="1">
      <alignment horizontal="center"/>
    </xf>
    <xf numFmtId="0" fontId="0" fillId="0" borderId="24" xfId="0" applyBorder="1"/>
    <xf numFmtId="0" fontId="0" fillId="0" borderId="25" xfId="0" applyBorder="1"/>
    <xf numFmtId="0" fontId="0" fillId="6" borderId="26" xfId="0" applyFill="1" applyBorder="1" applyAlignment="1">
      <alignment horizontal="center"/>
    </xf>
    <xf numFmtId="0" fontId="0" fillId="0" borderId="27" xfId="0" applyBorder="1"/>
    <xf numFmtId="0" fontId="0" fillId="0" borderId="28" xfId="0" applyBorder="1"/>
    <xf numFmtId="0" fontId="0" fillId="6" borderId="29" xfId="0" applyFill="1" applyBorder="1" applyAlignment="1">
      <alignment horizontal="center"/>
    </xf>
    <xf numFmtId="0" fontId="0" fillId="0" borderId="30" xfId="0" applyBorder="1"/>
    <xf numFmtId="0" fontId="0" fillId="6" borderId="31" xfId="0" applyFill="1" applyBorder="1"/>
    <xf numFmtId="0" fontId="0" fillId="6" borderId="32" xfId="0" applyFill="1" applyBorder="1" applyAlignment="1">
      <alignment horizontal="center"/>
    </xf>
    <xf numFmtId="0" fontId="0" fillId="0" borderId="30" xfId="0" applyFill="1" applyBorder="1"/>
    <xf numFmtId="0" fontId="0" fillId="0" borderId="33" xfId="0" applyFill="1" applyBorder="1"/>
    <xf numFmtId="0" fontId="0" fillId="6" borderId="34" xfId="0" applyFill="1" applyBorder="1"/>
    <xf numFmtId="0" fontId="0" fillId="6" borderId="35" xfId="0" applyFill="1" applyBorder="1" applyAlignment="1">
      <alignment horizontal="center"/>
    </xf>
    <xf numFmtId="0" fontId="1" fillId="2" borderId="36" xfId="0" applyFont="1" applyFill="1" applyBorder="1" applyAlignment="1">
      <alignment horizontal="center"/>
    </xf>
    <xf numFmtId="0" fontId="1" fillId="2" borderId="37" xfId="0" applyFont="1" applyFill="1" applyBorder="1" applyAlignment="1">
      <alignment horizontal="center"/>
    </xf>
    <xf numFmtId="0" fontId="1" fillId="2" borderId="38" xfId="0" applyFont="1" applyFill="1" applyBorder="1" applyAlignment="1">
      <alignment horizontal="center"/>
    </xf>
    <xf numFmtId="0" fontId="0" fillId="0" borderId="0" xfId="0" applyAlignment="1">
      <alignment vertical="center"/>
    </xf>
    <xf numFmtId="0" fontId="8" fillId="5" borderId="1" xfId="0" applyFont="1" applyFill="1" applyBorder="1" applyAlignment="1">
      <alignment horizontal="left" vertical="center"/>
    </xf>
    <xf numFmtId="0" fontId="10" fillId="8" borderId="1" xfId="0" applyFont="1" applyFill="1" applyBorder="1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2" fillId="0" borderId="1" xfId="0" applyFont="1" applyBorder="1"/>
    <xf numFmtId="0" fontId="0" fillId="9" borderId="1" xfId="0" applyFill="1" applyBorder="1"/>
    <xf numFmtId="0" fontId="10" fillId="0" borderId="1" xfId="0" applyFont="1" applyBorder="1" applyAlignment="1">
      <alignment horizontal="left"/>
    </xf>
    <xf numFmtId="0" fontId="2" fillId="0" borderId="31" xfId="0" applyFont="1" applyBorder="1"/>
    <xf numFmtId="0" fontId="2" fillId="8" borderId="1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workbookViewId="0">
      <selection activeCell="I27" sqref="I27"/>
    </sheetView>
  </sheetViews>
  <sheetFormatPr defaultRowHeight="12.75"/>
  <cols>
    <col min="2" max="2" width="27.85546875" customWidth="1"/>
    <col min="3" max="4" width="9.140625" style="1"/>
    <col min="6" max="6" width="32.28515625" customWidth="1"/>
    <col min="7" max="7" width="18.42578125" customWidth="1"/>
  </cols>
  <sheetData>
    <row r="1" spans="1:7" ht="14.25" thickTop="1" thickBot="1">
      <c r="A1" s="80" t="s">
        <v>232</v>
      </c>
      <c r="B1" s="81"/>
      <c r="C1" s="82"/>
      <c r="D1" s="63"/>
      <c r="E1" s="80" t="s">
        <v>258</v>
      </c>
      <c r="F1" s="81"/>
      <c r="G1" s="82"/>
    </row>
    <row r="2" spans="1:7" ht="13.5" thickTop="1">
      <c r="A2" s="53" t="s">
        <v>159</v>
      </c>
      <c r="B2" s="27"/>
      <c r="C2" s="39" t="s">
        <v>225</v>
      </c>
      <c r="D2" s="63"/>
      <c r="E2" s="38" t="s">
        <v>159</v>
      </c>
      <c r="F2" s="27"/>
      <c r="G2" s="39" t="s">
        <v>225</v>
      </c>
    </row>
    <row r="3" spans="1:7">
      <c r="A3" s="40" t="s">
        <v>198</v>
      </c>
      <c r="B3" s="22" t="s">
        <v>199</v>
      </c>
      <c r="C3" s="41" t="s">
        <v>223</v>
      </c>
      <c r="D3" s="63"/>
      <c r="E3" s="40" t="s">
        <v>198</v>
      </c>
      <c r="F3" s="22" t="s">
        <v>253</v>
      </c>
      <c r="G3" s="41" t="s">
        <v>250</v>
      </c>
    </row>
    <row r="4" spans="1:7">
      <c r="A4" s="40"/>
      <c r="B4" s="22" t="s">
        <v>200</v>
      </c>
      <c r="C4" s="41" t="s">
        <v>224</v>
      </c>
      <c r="D4" s="63"/>
      <c r="E4" s="40"/>
      <c r="F4" s="22" t="s">
        <v>205</v>
      </c>
      <c r="G4" s="41" t="s">
        <v>224</v>
      </c>
    </row>
    <row r="5" spans="1:7">
      <c r="A5" s="40"/>
      <c r="B5" s="22" t="s">
        <v>201</v>
      </c>
      <c r="C5" s="41" t="s">
        <v>224</v>
      </c>
      <c r="D5" s="63"/>
      <c r="E5" s="42" t="s">
        <v>254</v>
      </c>
      <c r="F5" s="25"/>
      <c r="G5" s="43"/>
    </row>
    <row r="6" spans="1:7" ht="13.5" thickBot="1">
      <c r="A6" s="40"/>
      <c r="B6" s="22" t="s">
        <v>202</v>
      </c>
      <c r="C6" s="41">
        <v>10</v>
      </c>
      <c r="D6" s="63"/>
      <c r="E6" s="44"/>
      <c r="F6" s="25" t="s">
        <v>255</v>
      </c>
      <c r="G6" s="43" t="s">
        <v>244</v>
      </c>
    </row>
    <row r="7" spans="1:7" ht="13.5" thickBot="1">
      <c r="A7" s="40"/>
      <c r="B7" s="22" t="s">
        <v>203</v>
      </c>
      <c r="C7" s="41">
        <v>1</v>
      </c>
      <c r="D7" s="63"/>
      <c r="E7" s="45" t="s">
        <v>256</v>
      </c>
      <c r="F7" s="28" t="s">
        <v>259</v>
      </c>
      <c r="G7" s="46" t="s">
        <v>251</v>
      </c>
    </row>
    <row r="8" spans="1:7" ht="13.5" thickBot="1">
      <c r="A8" s="40"/>
      <c r="B8" s="22" t="s">
        <v>204</v>
      </c>
      <c r="C8" s="41" t="s">
        <v>224</v>
      </c>
      <c r="D8" s="63"/>
      <c r="E8" s="47" t="s">
        <v>252</v>
      </c>
      <c r="F8" s="37" t="s">
        <v>262</v>
      </c>
      <c r="G8" s="48" t="s">
        <v>244</v>
      </c>
    </row>
    <row r="9" spans="1:7" ht="13.5" thickTop="1">
      <c r="A9" s="40"/>
      <c r="B9" s="22" t="s">
        <v>205</v>
      </c>
      <c r="C9" s="41" t="s">
        <v>224</v>
      </c>
      <c r="D9" s="63"/>
      <c r="E9" s="58" t="s">
        <v>252</v>
      </c>
      <c r="F9" s="54" t="s">
        <v>261</v>
      </c>
      <c r="G9" s="55">
        <v>1</v>
      </c>
    </row>
    <row r="10" spans="1:7" ht="13.5" thickBot="1">
      <c r="A10" s="40"/>
      <c r="B10" s="22"/>
      <c r="C10" s="41"/>
      <c r="D10" s="63"/>
      <c r="E10" s="59"/>
      <c r="F10" s="56" t="s">
        <v>260</v>
      </c>
      <c r="G10" s="57"/>
    </row>
    <row r="11" spans="1:7" ht="13.5" thickTop="1">
      <c r="A11" s="44" t="s">
        <v>87</v>
      </c>
      <c r="B11" s="25"/>
      <c r="C11" s="43"/>
      <c r="D11" s="63"/>
      <c r="E11" s="53" t="s">
        <v>218</v>
      </c>
      <c r="F11" s="27"/>
      <c r="G11" s="39"/>
    </row>
    <row r="12" spans="1:7">
      <c r="A12" s="44"/>
      <c r="B12" s="25" t="s">
        <v>206</v>
      </c>
      <c r="C12" s="43" t="s">
        <v>226</v>
      </c>
      <c r="D12" s="63"/>
      <c r="E12" s="40"/>
      <c r="F12" s="22" t="s">
        <v>220</v>
      </c>
      <c r="G12" s="41" t="s">
        <v>228</v>
      </c>
    </row>
    <row r="13" spans="1:7" ht="13.5" thickBot="1">
      <c r="A13" s="44"/>
      <c r="B13" s="25" t="s">
        <v>207</v>
      </c>
      <c r="C13" s="43" t="s">
        <v>227</v>
      </c>
      <c r="D13" s="63"/>
      <c r="E13" s="64"/>
      <c r="F13" s="65" t="s">
        <v>257</v>
      </c>
      <c r="G13" s="66" t="s">
        <v>228</v>
      </c>
    </row>
    <row r="14" spans="1:7" ht="14.25" thickTop="1" thickBot="1">
      <c r="A14" s="44"/>
      <c r="B14" s="25" t="s">
        <v>208</v>
      </c>
      <c r="C14" s="43">
        <v>1</v>
      </c>
      <c r="D14" s="63"/>
      <c r="E14" s="80" t="s">
        <v>234</v>
      </c>
      <c r="F14" s="81"/>
      <c r="G14" s="82"/>
    </row>
    <row r="15" spans="1:7" ht="14.25" thickTop="1" thickBot="1">
      <c r="A15" s="60"/>
      <c r="B15" s="26" t="s">
        <v>209</v>
      </c>
      <c r="C15" s="61">
        <v>3</v>
      </c>
      <c r="D15" s="63"/>
      <c r="E15" s="53" t="s">
        <v>159</v>
      </c>
      <c r="F15" s="27"/>
      <c r="G15" s="39" t="s">
        <v>225</v>
      </c>
    </row>
    <row r="16" spans="1:7" ht="13.5" thickBot="1">
      <c r="A16" s="49" t="s">
        <v>210</v>
      </c>
      <c r="B16" s="28"/>
      <c r="C16" s="62">
        <v>40</v>
      </c>
      <c r="D16" s="63"/>
      <c r="E16" s="40" t="s">
        <v>198</v>
      </c>
      <c r="F16" s="22" t="s">
        <v>199</v>
      </c>
      <c r="G16" s="41" t="s">
        <v>223</v>
      </c>
    </row>
    <row r="17" spans="1:7">
      <c r="A17" s="53"/>
      <c r="B17" s="27"/>
      <c r="C17" s="39"/>
      <c r="D17" s="63"/>
      <c r="E17" s="40"/>
      <c r="F17" s="22" t="s">
        <v>237</v>
      </c>
      <c r="G17" s="41" t="s">
        <v>226</v>
      </c>
    </row>
    <row r="18" spans="1:7">
      <c r="A18" s="40" t="s">
        <v>211</v>
      </c>
      <c r="B18" s="22"/>
      <c r="C18" s="41"/>
      <c r="D18" s="63"/>
      <c r="E18" s="40"/>
      <c r="F18" s="22" t="s">
        <v>204</v>
      </c>
      <c r="G18" s="41" t="s">
        <v>226</v>
      </c>
    </row>
    <row r="19" spans="1:7">
      <c r="A19" s="40"/>
      <c r="B19" s="22" t="s">
        <v>212</v>
      </c>
      <c r="C19" s="41" t="s">
        <v>228</v>
      </c>
      <c r="D19" s="63"/>
      <c r="E19" s="40"/>
      <c r="F19" s="22" t="s">
        <v>205</v>
      </c>
      <c r="G19" s="41" t="s">
        <v>224</v>
      </c>
    </row>
    <row r="20" spans="1:7">
      <c r="A20" s="40"/>
      <c r="B20" s="22" t="s">
        <v>213</v>
      </c>
      <c r="C20" s="41" t="s">
        <v>228</v>
      </c>
      <c r="D20" s="63"/>
      <c r="E20" s="44" t="s">
        <v>87</v>
      </c>
      <c r="F20" s="25"/>
      <c r="G20" s="43"/>
    </row>
    <row r="21" spans="1:7">
      <c r="A21" s="40"/>
      <c r="B21" s="22"/>
      <c r="C21" s="41"/>
      <c r="D21" s="63"/>
      <c r="E21" s="44"/>
      <c r="F21" s="25" t="s">
        <v>235</v>
      </c>
      <c r="G21" s="43" t="s">
        <v>241</v>
      </c>
    </row>
    <row r="22" spans="1:7">
      <c r="A22" s="40" t="s">
        <v>214</v>
      </c>
      <c r="B22" s="22"/>
      <c r="C22" s="41"/>
      <c r="D22" s="63"/>
      <c r="E22" s="44"/>
      <c r="F22" s="25" t="s">
        <v>240</v>
      </c>
      <c r="G22" s="43" t="s">
        <v>226</v>
      </c>
    </row>
    <row r="23" spans="1:7" ht="13.5" thickBot="1">
      <c r="A23" s="40"/>
      <c r="B23" s="22" t="s">
        <v>215</v>
      </c>
      <c r="C23" s="41" t="s">
        <v>228</v>
      </c>
      <c r="D23" s="63"/>
      <c r="E23" s="44"/>
      <c r="F23" s="25" t="s">
        <v>207</v>
      </c>
      <c r="G23" s="43" t="s">
        <v>227</v>
      </c>
    </row>
    <row r="24" spans="1:7" ht="13.5" thickBot="1">
      <c r="A24" s="40"/>
      <c r="B24" s="22" t="s">
        <v>216</v>
      </c>
      <c r="C24" s="41" t="s">
        <v>228</v>
      </c>
      <c r="D24" s="63"/>
      <c r="E24" s="67" t="s">
        <v>210</v>
      </c>
      <c r="F24" s="68"/>
      <c r="G24" s="69">
        <v>250</v>
      </c>
    </row>
    <row r="25" spans="1:7" ht="13.5" thickTop="1">
      <c r="A25" s="40"/>
      <c r="B25" s="22" t="s">
        <v>217</v>
      </c>
      <c r="C25" s="41" t="s">
        <v>228</v>
      </c>
      <c r="D25" s="63"/>
      <c r="E25" s="70" t="s">
        <v>236</v>
      </c>
      <c r="F25" s="71"/>
      <c r="G25" s="72" t="s">
        <v>244</v>
      </c>
    </row>
    <row r="26" spans="1:7">
      <c r="A26" s="40"/>
      <c r="B26" s="22"/>
      <c r="C26" s="41"/>
      <c r="D26" s="63"/>
      <c r="E26" s="73" t="s">
        <v>247</v>
      </c>
      <c r="F26" s="74" t="s">
        <v>238</v>
      </c>
      <c r="G26" s="75">
        <v>1</v>
      </c>
    </row>
    <row r="27" spans="1:7">
      <c r="A27" s="40" t="s">
        <v>218</v>
      </c>
      <c r="B27" s="22"/>
      <c r="C27" s="41"/>
      <c r="D27" s="63"/>
      <c r="E27" s="76" t="s">
        <v>247</v>
      </c>
      <c r="F27" s="74" t="s">
        <v>239</v>
      </c>
      <c r="G27" s="75">
        <v>1</v>
      </c>
    </row>
    <row r="28" spans="1:7">
      <c r="A28" s="40"/>
      <c r="B28" s="22" t="s">
        <v>219</v>
      </c>
      <c r="C28" s="41" t="s">
        <v>228</v>
      </c>
      <c r="D28" s="63"/>
      <c r="E28" s="76" t="s">
        <v>248</v>
      </c>
      <c r="F28" s="74" t="s">
        <v>242</v>
      </c>
      <c r="G28" s="75">
        <v>1</v>
      </c>
    </row>
    <row r="29" spans="1:7" ht="13.5" thickBot="1">
      <c r="A29" s="40"/>
      <c r="B29" s="22" t="s">
        <v>220</v>
      </c>
      <c r="C29" s="41" t="s">
        <v>228</v>
      </c>
      <c r="D29" s="63"/>
      <c r="E29" s="77" t="s">
        <v>249</v>
      </c>
      <c r="F29" s="78" t="s">
        <v>243</v>
      </c>
      <c r="G29" s="79" t="s">
        <v>227</v>
      </c>
    </row>
    <row r="30" spans="1:7" ht="13.5" thickTop="1">
      <c r="A30" s="40"/>
      <c r="B30" s="22" t="s">
        <v>221</v>
      </c>
      <c r="C30" s="41" t="s">
        <v>228</v>
      </c>
      <c r="D30" s="63"/>
      <c r="E30" s="53"/>
      <c r="F30" s="27"/>
      <c r="G30" s="39"/>
    </row>
    <row r="31" spans="1:7" ht="13.5" thickBot="1">
      <c r="A31" s="50"/>
      <c r="B31" s="51" t="s">
        <v>222</v>
      </c>
      <c r="C31" s="52" t="s">
        <v>228</v>
      </c>
      <c r="D31" s="63"/>
      <c r="E31" s="40" t="s">
        <v>218</v>
      </c>
      <c r="F31" s="22"/>
      <c r="G31" s="41"/>
    </row>
    <row r="32" spans="1:7" ht="13.5" thickTop="1">
      <c r="E32" s="40"/>
      <c r="F32" s="22" t="s">
        <v>245</v>
      </c>
      <c r="G32" s="41" t="s">
        <v>228</v>
      </c>
    </row>
    <row r="33" spans="5:7">
      <c r="E33" s="40"/>
      <c r="F33" s="22" t="s">
        <v>220</v>
      </c>
      <c r="G33" s="41" t="s">
        <v>228</v>
      </c>
    </row>
    <row r="34" spans="5:7">
      <c r="E34" s="40"/>
      <c r="F34" s="22" t="s">
        <v>221</v>
      </c>
      <c r="G34" s="41" t="s">
        <v>228</v>
      </c>
    </row>
    <row r="35" spans="5:7" ht="13.5" thickBot="1">
      <c r="E35" s="50"/>
      <c r="F35" s="51" t="s">
        <v>263</v>
      </c>
      <c r="G35" s="52" t="s">
        <v>228</v>
      </c>
    </row>
    <row r="36" spans="5:7" ht="13.5" thickTop="1"/>
  </sheetData>
  <mergeCells count="3">
    <mergeCell ref="E14:G14"/>
    <mergeCell ref="A1:C1"/>
    <mergeCell ref="E1:G1"/>
  </mergeCells>
  <phoneticPr fontId="7" type="noConversion"/>
  <pageMargins left="0.75" right="0.75" top="1" bottom="1" header="0.5" footer="0.5"/>
  <pageSetup orientation="landscape" horizontalDpi="4294967292" verticalDpi="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9"/>
  <sheetViews>
    <sheetView workbookViewId="0">
      <selection activeCell="B8" sqref="B8"/>
    </sheetView>
  </sheetViews>
  <sheetFormatPr defaultColWidth="11.42578125" defaultRowHeight="12.75"/>
  <cols>
    <col min="1" max="1" width="56.5703125" bestFit="1" customWidth="1"/>
    <col min="2" max="2" width="39.42578125" style="4" customWidth="1"/>
    <col min="3" max="3" width="56.5703125" bestFit="1" customWidth="1"/>
    <col min="4" max="4" width="11.42578125" style="8" customWidth="1"/>
    <col min="5" max="5" width="11.42578125" customWidth="1"/>
    <col min="6" max="6" width="11.85546875" customWidth="1"/>
  </cols>
  <sheetData>
    <row r="1" spans="1:7">
      <c r="A1" s="36" t="s">
        <v>93</v>
      </c>
      <c r="B1" s="36" t="s">
        <v>233</v>
      </c>
      <c r="E1" s="4"/>
      <c r="F1" s="4"/>
      <c r="G1" s="4"/>
    </row>
    <row r="2" spans="1:7">
      <c r="A2" s="13" t="s">
        <v>76</v>
      </c>
      <c r="B2" s="14"/>
      <c r="E2" s="4"/>
      <c r="F2" s="4"/>
      <c r="G2" s="4"/>
    </row>
    <row r="3" spans="1:7">
      <c r="A3" s="13" t="s">
        <v>57</v>
      </c>
      <c r="B3" s="14"/>
      <c r="E3" s="4"/>
      <c r="F3" s="4"/>
      <c r="G3" s="4"/>
    </row>
    <row r="4" spans="1:7">
      <c r="A4" s="13" t="s">
        <v>78</v>
      </c>
      <c r="B4" s="14"/>
      <c r="E4" s="4"/>
      <c r="F4" s="4"/>
      <c r="G4" s="4"/>
    </row>
    <row r="5" spans="1:7">
      <c r="A5" s="13" t="s">
        <v>184</v>
      </c>
      <c r="B5" s="14"/>
      <c r="E5" s="4"/>
      <c r="F5" s="4"/>
      <c r="G5" s="4"/>
    </row>
    <row r="6" spans="1:7">
      <c r="A6" s="13" t="s">
        <v>42</v>
      </c>
      <c r="B6" s="14"/>
      <c r="E6" s="4"/>
      <c r="F6" s="4"/>
      <c r="G6" s="4"/>
    </row>
    <row r="7" spans="1:7">
      <c r="A7" s="13"/>
      <c r="B7" s="14"/>
      <c r="E7" s="4"/>
      <c r="F7" s="4"/>
      <c r="G7" s="4"/>
    </row>
    <row r="8" spans="1:7">
      <c r="A8" s="13" t="s">
        <v>185</v>
      </c>
      <c r="B8" s="14"/>
      <c r="E8" s="4"/>
      <c r="F8" s="4"/>
      <c r="G8" s="4"/>
    </row>
    <row r="9" spans="1:7">
      <c r="A9" s="13" t="s">
        <v>186</v>
      </c>
      <c r="B9" s="14"/>
      <c r="E9" s="4"/>
      <c r="F9" s="4"/>
      <c r="G9" s="4"/>
    </row>
    <row r="10" spans="1:7">
      <c r="A10" s="13" t="s">
        <v>52</v>
      </c>
      <c r="B10" s="14"/>
      <c r="E10" s="4"/>
      <c r="F10" s="4"/>
      <c r="G10" s="4"/>
    </row>
    <row r="11" spans="1:7">
      <c r="A11" s="13" t="s">
        <v>133</v>
      </c>
      <c r="B11" s="14"/>
      <c r="E11" s="4"/>
      <c r="F11" s="4"/>
      <c r="G11" s="4"/>
    </row>
    <row r="12" spans="1:7">
      <c r="A12" s="13" t="s">
        <v>70</v>
      </c>
      <c r="B12" s="14"/>
      <c r="E12" s="4"/>
      <c r="F12" s="4"/>
      <c r="G12" s="4"/>
    </row>
    <row r="13" spans="1:7">
      <c r="A13" s="13" t="s">
        <v>117</v>
      </c>
      <c r="B13" s="14"/>
      <c r="E13" s="4"/>
      <c r="F13" s="4"/>
      <c r="G13" s="4"/>
    </row>
    <row r="14" spans="1:7">
      <c r="A14" s="13" t="s">
        <v>120</v>
      </c>
      <c r="B14" s="14"/>
      <c r="E14" s="4"/>
      <c r="F14" s="4"/>
      <c r="G14" s="4"/>
    </row>
    <row r="15" spans="1:7">
      <c r="A15" s="13" t="s">
        <v>121</v>
      </c>
      <c r="B15" s="14"/>
      <c r="E15" s="4"/>
      <c r="F15" s="4"/>
      <c r="G15" s="4"/>
    </row>
    <row r="16" spans="1:7">
      <c r="A16" s="13"/>
      <c r="B16" s="14"/>
      <c r="E16" s="4"/>
      <c r="F16" s="4"/>
      <c r="G16" s="4"/>
    </row>
    <row r="17" spans="1:7">
      <c r="A17" s="13" t="s">
        <v>119</v>
      </c>
      <c r="B17" s="14"/>
      <c r="E17" s="4"/>
      <c r="F17" s="4"/>
      <c r="G17" s="4"/>
    </row>
    <row r="18" spans="1:7">
      <c r="A18" s="13" t="s">
        <v>167</v>
      </c>
      <c r="B18" s="14"/>
      <c r="E18" s="4"/>
      <c r="F18" s="4"/>
      <c r="G18" s="4"/>
    </row>
    <row r="19" spans="1:7">
      <c r="A19" s="13" t="s">
        <v>31</v>
      </c>
      <c r="B19" s="14"/>
      <c r="E19" s="4"/>
      <c r="F19" s="4"/>
      <c r="G19" s="4"/>
    </row>
    <row r="20" spans="1:7">
      <c r="A20" s="13" t="s">
        <v>45</v>
      </c>
      <c r="B20" s="14"/>
      <c r="E20" s="4"/>
      <c r="F20" s="4"/>
      <c r="G20" s="4"/>
    </row>
    <row r="21" spans="1:7">
      <c r="A21" s="13" t="s">
        <v>99</v>
      </c>
      <c r="B21" s="14"/>
      <c r="E21" s="4"/>
      <c r="F21" s="4"/>
      <c r="G21" s="4"/>
    </row>
    <row r="22" spans="1:7">
      <c r="A22" s="13" t="s">
        <v>100</v>
      </c>
      <c r="B22" s="14"/>
      <c r="E22" s="4"/>
      <c r="F22" s="4"/>
      <c r="G22" s="4"/>
    </row>
    <row r="23" spans="1:7">
      <c r="A23" s="13"/>
      <c r="B23" s="14"/>
      <c r="E23" s="4"/>
      <c r="F23" s="4"/>
      <c r="G23" s="4"/>
    </row>
    <row r="24" spans="1:7">
      <c r="A24" s="13" t="s">
        <v>134</v>
      </c>
      <c r="B24" s="14"/>
      <c r="E24" s="4"/>
      <c r="F24" s="4"/>
      <c r="G24" s="4"/>
    </row>
    <row r="25" spans="1:7">
      <c r="A25" s="13" t="s">
        <v>135</v>
      </c>
      <c r="B25" s="14"/>
      <c r="E25" s="4"/>
      <c r="F25" s="4"/>
      <c r="G25" s="4"/>
    </row>
    <row r="26" spans="1:7">
      <c r="A26" s="13" t="s">
        <v>33</v>
      </c>
      <c r="B26" s="14"/>
      <c r="E26" s="4"/>
      <c r="F26" s="4"/>
      <c r="G26" s="4"/>
    </row>
    <row r="27" spans="1:7">
      <c r="A27" s="13" t="s">
        <v>90</v>
      </c>
      <c r="B27" s="14"/>
      <c r="E27" s="4"/>
      <c r="F27" s="4"/>
      <c r="G27" s="4"/>
    </row>
    <row r="28" spans="1:7">
      <c r="A28" s="13" t="s">
        <v>59</v>
      </c>
      <c r="B28" s="14"/>
      <c r="E28" s="4"/>
      <c r="F28" s="4"/>
      <c r="G28" s="4"/>
    </row>
    <row r="29" spans="1:7">
      <c r="A29" s="13" t="s">
        <v>123</v>
      </c>
      <c r="B29" s="14"/>
      <c r="E29" s="4"/>
      <c r="F29" s="4"/>
      <c r="G29" s="4"/>
    </row>
    <row r="30" spans="1:7">
      <c r="A30" s="13" t="s">
        <v>124</v>
      </c>
      <c r="B30" s="14"/>
      <c r="E30" s="4"/>
      <c r="F30" s="4"/>
      <c r="G30" s="4"/>
    </row>
    <row r="31" spans="1:7">
      <c r="A31" s="4"/>
      <c r="E31" s="4"/>
      <c r="F31" s="4"/>
      <c r="G31" s="4"/>
    </row>
    <row r="32" spans="1:7">
      <c r="A32" s="36" t="s">
        <v>93</v>
      </c>
      <c r="B32" s="36" t="s">
        <v>233</v>
      </c>
      <c r="E32" s="4"/>
      <c r="F32" s="4"/>
      <c r="G32" s="4"/>
    </row>
    <row r="33" spans="1:7">
      <c r="A33" s="13" t="s">
        <v>125</v>
      </c>
      <c r="B33" s="14"/>
      <c r="E33" s="4"/>
      <c r="F33" s="4"/>
      <c r="G33" s="4"/>
    </row>
    <row r="34" spans="1:7">
      <c r="A34" s="13" t="s">
        <v>114</v>
      </c>
      <c r="B34" s="14"/>
      <c r="E34" s="4"/>
      <c r="F34" s="4"/>
      <c r="G34" s="4"/>
    </row>
    <row r="35" spans="1:7">
      <c r="A35" s="13" t="s">
        <v>115</v>
      </c>
      <c r="B35" s="14"/>
      <c r="E35" s="4"/>
      <c r="F35" s="4"/>
      <c r="G35" s="4"/>
    </row>
    <row r="36" spans="1:7">
      <c r="A36" s="13" t="s">
        <v>116</v>
      </c>
      <c r="B36" s="14"/>
      <c r="E36" s="4"/>
      <c r="F36" s="4"/>
      <c r="G36" s="4"/>
    </row>
    <row r="37" spans="1:7">
      <c r="A37" s="13" t="s">
        <v>110</v>
      </c>
      <c r="B37" s="14"/>
      <c r="E37" s="4"/>
      <c r="F37" s="4"/>
      <c r="G37" s="4"/>
    </row>
    <row r="38" spans="1:7">
      <c r="A38" s="13" t="s">
        <v>103</v>
      </c>
      <c r="B38" s="14"/>
      <c r="E38" s="4"/>
      <c r="F38" s="4"/>
      <c r="G38" s="4"/>
    </row>
    <row r="39" spans="1:7">
      <c r="A39" s="13" t="s">
        <v>104</v>
      </c>
      <c r="B39" s="14"/>
      <c r="C39" s="4"/>
      <c r="D39" s="15"/>
      <c r="E39" s="4"/>
      <c r="F39" s="4"/>
      <c r="G39" s="4"/>
    </row>
    <row r="40" spans="1:7">
      <c r="A40" s="13"/>
      <c r="B40" s="14"/>
    </row>
    <row r="41" spans="1:7">
      <c r="A41" s="13" t="s">
        <v>105</v>
      </c>
      <c r="B41" s="14"/>
    </row>
    <row r="42" spans="1:7">
      <c r="A42" s="13" t="s">
        <v>114</v>
      </c>
      <c r="B42" s="14"/>
    </row>
    <row r="43" spans="1:7">
      <c r="A43" s="13" t="s">
        <v>115</v>
      </c>
      <c r="B43" s="14"/>
    </row>
    <row r="44" spans="1:7">
      <c r="A44" s="13" t="s">
        <v>116</v>
      </c>
      <c r="B44" s="14"/>
    </row>
    <row r="45" spans="1:7">
      <c r="A45" s="13" t="s">
        <v>146</v>
      </c>
      <c r="B45" s="14"/>
    </row>
    <row r="46" spans="1:7">
      <c r="A46" s="13" t="s">
        <v>147</v>
      </c>
      <c r="B46" s="14"/>
    </row>
    <row r="47" spans="1:7">
      <c r="A47" s="13" t="s">
        <v>118</v>
      </c>
      <c r="B47" s="14"/>
    </row>
    <row r="48" spans="1:7">
      <c r="A48" s="13"/>
      <c r="B48" s="14"/>
    </row>
    <row r="49" spans="1:2">
      <c r="A49" s="13" t="s">
        <v>119</v>
      </c>
      <c r="B49" s="14"/>
    </row>
    <row r="50" spans="1:2">
      <c r="A50" s="13" t="s">
        <v>48</v>
      </c>
      <c r="B50" s="14"/>
    </row>
    <row r="51" spans="1:2">
      <c r="A51" s="13" t="s">
        <v>81</v>
      </c>
      <c r="B51" s="14"/>
    </row>
    <row r="52" spans="1:2">
      <c r="A52" s="13" t="s">
        <v>188</v>
      </c>
      <c r="B52" s="14"/>
    </row>
    <row r="53" spans="1:2">
      <c r="A53" s="13" t="s">
        <v>35</v>
      </c>
      <c r="B53" s="14"/>
    </row>
    <row r="54" spans="1:2">
      <c r="A54" s="13" t="s">
        <v>121</v>
      </c>
      <c r="B54" s="14"/>
    </row>
    <row r="55" spans="1:2">
      <c r="A55" s="13" t="s">
        <v>13</v>
      </c>
      <c r="B55" s="14"/>
    </row>
    <row r="56" spans="1:2">
      <c r="A56" s="13" t="s">
        <v>130</v>
      </c>
      <c r="B56" s="14"/>
    </row>
    <row r="57" spans="1:2">
      <c r="A57" s="13" t="s">
        <v>21</v>
      </c>
      <c r="B57" s="14"/>
    </row>
    <row r="58" spans="1:2">
      <c r="A58" s="13"/>
      <c r="B58" s="14"/>
    </row>
    <row r="59" spans="1:2">
      <c r="A59" s="13" t="s">
        <v>22</v>
      </c>
      <c r="B59" s="14"/>
    </row>
    <row r="60" spans="1:2">
      <c r="A60" s="13" t="s">
        <v>170</v>
      </c>
      <c r="B60" s="14"/>
    </row>
    <row r="61" spans="1:2">
      <c r="A61" s="13" t="s">
        <v>180</v>
      </c>
      <c r="B61" s="14"/>
    </row>
    <row r="62" spans="1:2">
      <c r="A62" s="13" t="s">
        <v>86</v>
      </c>
      <c r="B62" s="14"/>
    </row>
    <row r="63" spans="1:2">
      <c r="A63" s="13" t="s">
        <v>49</v>
      </c>
      <c r="B63" s="14"/>
    </row>
    <row r="64" spans="1:2">
      <c r="A64" s="13" t="s">
        <v>150</v>
      </c>
      <c r="B64" s="14"/>
    </row>
    <row r="65" spans="1:2">
      <c r="A65" s="13" t="s">
        <v>4</v>
      </c>
      <c r="B65" s="14"/>
    </row>
    <row r="66" spans="1:2">
      <c r="A66" s="13" t="s">
        <v>5</v>
      </c>
      <c r="B66" s="14"/>
    </row>
    <row r="67" spans="1:2">
      <c r="A67" s="13" t="s">
        <v>6</v>
      </c>
      <c r="B67" s="14"/>
    </row>
    <row r="68" spans="1:2">
      <c r="A68" s="13" t="s">
        <v>45</v>
      </c>
      <c r="B68" s="14"/>
    </row>
    <row r="69" spans="1:2">
      <c r="A69" s="13" t="s">
        <v>85</v>
      </c>
      <c r="B69" s="14"/>
    </row>
  </sheetData>
  <phoneticPr fontId="0" type="noConversion"/>
  <pageMargins left="0.5" right="0.5" top="0.75" bottom="0.75" header="0.5" footer="0.5"/>
  <pageSetup scale="95" orientation="landscape" horizontalDpi="4294967292" verticalDpi="4294967292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7"/>
  <sheetViews>
    <sheetView tabSelected="1" workbookViewId="0">
      <selection activeCell="A19" sqref="A19"/>
    </sheetView>
  </sheetViews>
  <sheetFormatPr defaultRowHeight="12.75"/>
  <cols>
    <col min="1" max="1" width="53.140625" bestFit="1" customWidth="1"/>
    <col min="2" max="2" width="8.7109375" bestFit="1" customWidth="1"/>
    <col min="3" max="3" width="72" bestFit="1" customWidth="1"/>
  </cols>
  <sheetData>
    <row r="1" spans="1:3">
      <c r="A1" s="35" t="s">
        <v>264</v>
      </c>
      <c r="B1" s="83"/>
      <c r="C1" s="84" t="s">
        <v>265</v>
      </c>
    </row>
    <row r="2" spans="1:3">
      <c r="A2" s="85" t="s">
        <v>16</v>
      </c>
      <c r="B2" s="86" t="s">
        <v>266</v>
      </c>
      <c r="C2" s="87" t="s">
        <v>3</v>
      </c>
    </row>
    <row r="3" spans="1:3">
      <c r="A3" s="85" t="s">
        <v>267</v>
      </c>
      <c r="B3" s="88"/>
      <c r="C3" s="89"/>
    </row>
    <row r="4" spans="1:3">
      <c r="A4" s="85" t="s">
        <v>268</v>
      </c>
      <c r="B4" s="88"/>
      <c r="C4" s="89"/>
    </row>
    <row r="5" spans="1:3">
      <c r="A5" s="85" t="s">
        <v>269</v>
      </c>
      <c r="B5" s="88"/>
      <c r="C5" s="89"/>
    </row>
    <row r="6" spans="1:3">
      <c r="A6" s="85"/>
      <c r="B6" s="88"/>
      <c r="C6" s="89"/>
    </row>
    <row r="7" spans="1:3">
      <c r="A7" s="85" t="s">
        <v>270</v>
      </c>
      <c r="B7" s="88"/>
      <c r="C7" s="89"/>
    </row>
    <row r="8" spans="1:3">
      <c r="A8" s="85" t="s">
        <v>271</v>
      </c>
      <c r="B8" s="88"/>
      <c r="C8" s="89"/>
    </row>
    <row r="9" spans="1:3">
      <c r="A9" s="85" t="s">
        <v>272</v>
      </c>
      <c r="B9" s="88"/>
      <c r="C9" s="89"/>
    </row>
    <row r="10" spans="1:3">
      <c r="A10" s="85" t="s">
        <v>273</v>
      </c>
      <c r="B10" s="88"/>
      <c r="C10" s="89"/>
    </row>
    <row r="11" spans="1:3">
      <c r="A11" s="85" t="s">
        <v>274</v>
      </c>
      <c r="B11" s="88"/>
      <c r="C11" s="89"/>
    </row>
    <row r="12" spans="1:3">
      <c r="A12" s="85" t="s">
        <v>275</v>
      </c>
      <c r="B12" s="88"/>
      <c r="C12" s="89"/>
    </row>
    <row r="13" spans="1:3">
      <c r="A13" s="85" t="s">
        <v>276</v>
      </c>
      <c r="B13" s="88"/>
      <c r="C13" s="89"/>
    </row>
    <row r="14" spans="1:3">
      <c r="A14" s="85" t="s">
        <v>277</v>
      </c>
      <c r="B14" s="88"/>
      <c r="C14" s="89"/>
    </row>
    <row r="15" spans="1:3">
      <c r="A15" s="85" t="s">
        <v>278</v>
      </c>
      <c r="B15" s="88"/>
      <c r="C15" s="89"/>
    </row>
    <row r="16" spans="1:3">
      <c r="A16" s="85" t="s">
        <v>279</v>
      </c>
      <c r="B16" s="88"/>
      <c r="C16" s="89"/>
    </row>
    <row r="17" spans="1:3">
      <c r="A17" s="85"/>
      <c r="B17" s="88"/>
      <c r="C17" s="89"/>
    </row>
    <row r="18" spans="1:3">
      <c r="A18" s="85"/>
      <c r="B18" s="88"/>
      <c r="C18" s="89"/>
    </row>
    <row r="19" spans="1:3">
      <c r="A19" s="90"/>
      <c r="B19" s="91"/>
      <c r="C19" s="4"/>
    </row>
    <row r="20" spans="1:3">
      <c r="A20" s="85" t="s">
        <v>280</v>
      </c>
      <c r="B20" s="88" t="s">
        <v>266</v>
      </c>
      <c r="C20" s="89"/>
    </row>
    <row r="21" spans="1:3">
      <c r="A21" s="85" t="s">
        <v>126</v>
      </c>
      <c r="B21" s="88"/>
      <c r="C21" s="89"/>
    </row>
    <row r="22" spans="1:3">
      <c r="A22" s="85" t="s">
        <v>281</v>
      </c>
      <c r="B22" s="88"/>
      <c r="C22" s="89"/>
    </row>
    <row r="23" spans="1:3">
      <c r="A23" s="85" t="s">
        <v>282</v>
      </c>
      <c r="B23" s="88"/>
      <c r="C23" s="89"/>
    </row>
    <row r="24" spans="1:3">
      <c r="A24" s="85" t="s">
        <v>283</v>
      </c>
      <c r="B24" s="88"/>
      <c r="C24" s="89"/>
    </row>
    <row r="25" spans="1:3">
      <c r="A25" s="85"/>
      <c r="B25" s="88"/>
      <c r="C25" s="89"/>
    </row>
    <row r="26" spans="1:3">
      <c r="A26" s="85" t="s">
        <v>284</v>
      </c>
      <c r="B26" s="88"/>
      <c r="C26" s="89"/>
    </row>
    <row r="27" spans="1:3">
      <c r="A27" s="85" t="s">
        <v>285</v>
      </c>
      <c r="B27" s="88"/>
      <c r="C27" s="89"/>
    </row>
    <row r="28" spans="1:3">
      <c r="A28" s="85" t="s">
        <v>286</v>
      </c>
      <c r="B28" s="88"/>
      <c r="C28" s="89"/>
    </row>
    <row r="29" spans="1:3">
      <c r="A29" s="85" t="s">
        <v>287</v>
      </c>
      <c r="B29" s="88"/>
      <c r="C29" s="89"/>
    </row>
    <row r="30" spans="1:3">
      <c r="A30" s="85" t="s">
        <v>288</v>
      </c>
      <c r="B30" s="88"/>
      <c r="C30" s="89"/>
    </row>
    <row r="31" spans="1:3">
      <c r="A31" s="85"/>
      <c r="B31" s="88"/>
      <c r="C31" s="89"/>
    </row>
    <row r="32" spans="1:3">
      <c r="A32" s="85" t="s">
        <v>289</v>
      </c>
      <c r="B32" s="88"/>
      <c r="C32" s="89"/>
    </row>
    <row r="33" spans="1:3">
      <c r="A33" s="85" t="s">
        <v>290</v>
      </c>
      <c r="B33" s="88"/>
      <c r="C33" s="89"/>
    </row>
    <row r="34" spans="1:3">
      <c r="A34" s="85" t="s">
        <v>291</v>
      </c>
      <c r="B34" s="88"/>
      <c r="C34" s="89"/>
    </row>
    <row r="35" spans="1:3">
      <c r="A35" s="85" t="s">
        <v>292</v>
      </c>
      <c r="B35" s="88"/>
      <c r="C35" s="89"/>
    </row>
    <row r="36" spans="1:3">
      <c r="A36" s="85" t="s">
        <v>293</v>
      </c>
      <c r="B36" s="88"/>
      <c r="C36" s="89"/>
    </row>
    <row r="37" spans="1:3">
      <c r="A37" s="85" t="s">
        <v>294</v>
      </c>
      <c r="B37" s="88"/>
      <c r="C37" s="89"/>
    </row>
    <row r="38" spans="1:3">
      <c r="A38" s="85"/>
      <c r="B38" s="88"/>
      <c r="C38" s="89"/>
    </row>
    <row r="39" spans="1:3">
      <c r="A39" s="85" t="s">
        <v>295</v>
      </c>
      <c r="B39" s="88"/>
      <c r="C39" s="89"/>
    </row>
    <row r="40" spans="1:3">
      <c r="A40" s="85" t="s">
        <v>296</v>
      </c>
      <c r="B40" s="88"/>
      <c r="C40" s="89"/>
    </row>
    <row r="41" spans="1:3">
      <c r="A41" s="85" t="s">
        <v>297</v>
      </c>
      <c r="B41" s="88"/>
      <c r="C41" s="89"/>
    </row>
    <row r="42" spans="1:3">
      <c r="A42" s="85" t="s">
        <v>298</v>
      </c>
      <c r="B42" s="88"/>
      <c r="C42" s="89"/>
    </row>
    <row r="43" spans="1:3">
      <c r="A43" s="85" t="s">
        <v>170</v>
      </c>
      <c r="B43" s="88"/>
      <c r="C43" s="89"/>
    </row>
    <row r="44" spans="1:3">
      <c r="A44" s="85" t="s">
        <v>299</v>
      </c>
      <c r="B44" s="88"/>
      <c r="C44" s="89"/>
    </row>
    <row r="45" spans="1:3">
      <c r="A45" s="85" t="s">
        <v>300</v>
      </c>
      <c r="B45" s="88"/>
      <c r="C45" s="89"/>
    </row>
    <row r="46" spans="1:3">
      <c r="A46" s="85" t="s">
        <v>301</v>
      </c>
      <c r="B46" s="88"/>
      <c r="C46" s="89"/>
    </row>
    <row r="47" spans="1:3">
      <c r="A47" s="85"/>
      <c r="B47" s="88"/>
      <c r="C47" s="89"/>
    </row>
    <row r="48" spans="1:3">
      <c r="A48" s="85" t="s">
        <v>302</v>
      </c>
      <c r="B48" s="88"/>
      <c r="C48" s="89"/>
    </row>
    <row r="49" spans="1:3">
      <c r="A49" s="85" t="s">
        <v>131</v>
      </c>
      <c r="B49" s="88"/>
      <c r="C49" s="89"/>
    </row>
    <row r="50" spans="1:3">
      <c r="A50" s="85" t="s">
        <v>7</v>
      </c>
      <c r="B50" s="88"/>
      <c r="C50" s="89"/>
    </row>
    <row r="51" spans="1:3">
      <c r="A51" s="85" t="s">
        <v>303</v>
      </c>
      <c r="B51" s="88"/>
      <c r="C51" s="89"/>
    </row>
    <row r="52" spans="1:3">
      <c r="A52" s="85"/>
      <c r="B52" s="88"/>
      <c r="C52" s="89"/>
    </row>
    <row r="53" spans="1:3">
      <c r="A53" s="85" t="s">
        <v>304</v>
      </c>
      <c r="B53" s="88"/>
      <c r="C53" s="89"/>
    </row>
    <row r="54" spans="1:3">
      <c r="A54" s="85" t="s">
        <v>305</v>
      </c>
      <c r="B54" s="88"/>
      <c r="C54" s="89"/>
    </row>
    <row r="55" spans="1:3">
      <c r="A55" s="85" t="s">
        <v>306</v>
      </c>
      <c r="B55" s="88"/>
      <c r="C55" s="89"/>
    </row>
    <row r="56" spans="1:3">
      <c r="A56" s="92"/>
      <c r="B56" s="88"/>
      <c r="C56" s="89"/>
    </row>
    <row r="57" spans="1:3">
      <c r="A57" s="92"/>
      <c r="B57" s="88"/>
      <c r="C57" s="89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0"/>
  <sheetViews>
    <sheetView workbookViewId="0">
      <selection activeCell="E18" sqref="E18"/>
    </sheetView>
  </sheetViews>
  <sheetFormatPr defaultRowHeight="12.75"/>
  <cols>
    <col min="1" max="1" width="38.5703125" customWidth="1"/>
    <col min="2" max="2" width="7.5703125" bestFit="1" customWidth="1"/>
    <col min="3" max="3" width="6.42578125" bestFit="1" customWidth="1"/>
  </cols>
  <sheetData>
    <row r="1" spans="1:3">
      <c r="A1" s="16"/>
      <c r="B1" s="17" t="s">
        <v>44</v>
      </c>
      <c r="C1" s="17" t="s">
        <v>43</v>
      </c>
    </row>
    <row r="2" spans="1:3">
      <c r="A2" s="16" t="s">
        <v>16</v>
      </c>
      <c r="B2" s="18"/>
      <c r="C2" s="18"/>
    </row>
    <row r="3" spans="1:3">
      <c r="A3" s="16" t="s">
        <v>174</v>
      </c>
      <c r="B3" s="18"/>
      <c r="C3" s="18"/>
    </row>
    <row r="4" spans="1:3">
      <c r="A4" s="16" t="s">
        <v>95</v>
      </c>
      <c r="B4" s="18"/>
      <c r="C4" s="18"/>
    </row>
    <row r="5" spans="1:3">
      <c r="A5" s="16" t="s">
        <v>164</v>
      </c>
      <c r="B5" s="18"/>
      <c r="C5" s="18"/>
    </row>
    <row r="6" spans="1:3">
      <c r="A6" s="16" t="s">
        <v>14</v>
      </c>
      <c r="B6" s="18"/>
      <c r="C6" s="18"/>
    </row>
    <row r="7" spans="1:3">
      <c r="A7" s="16" t="s">
        <v>15</v>
      </c>
      <c r="B7" s="18"/>
      <c r="C7" s="18"/>
    </row>
    <row r="8" spans="1:3">
      <c r="A8" s="16" t="s">
        <v>190</v>
      </c>
      <c r="B8" s="18"/>
      <c r="C8" s="18"/>
    </row>
    <row r="9" spans="1:3">
      <c r="A9" s="16" t="s">
        <v>156</v>
      </c>
      <c r="B9" s="18"/>
      <c r="C9" s="18"/>
    </row>
    <row r="10" spans="1:3">
      <c r="A10" s="16" t="s">
        <v>171</v>
      </c>
      <c r="B10" s="18"/>
      <c r="C10" s="18"/>
    </row>
    <row r="11" spans="1:3" ht="42">
      <c r="A11" s="24" t="s">
        <v>196</v>
      </c>
      <c r="B11" s="18"/>
      <c r="C11" s="18"/>
    </row>
    <row r="12" spans="1:3">
      <c r="A12" s="16" t="s">
        <v>189</v>
      </c>
      <c r="B12" s="18"/>
      <c r="C12" s="18"/>
    </row>
    <row r="13" spans="1:3" ht="63">
      <c r="A13" s="24" t="s">
        <v>195</v>
      </c>
      <c r="B13" s="18"/>
      <c r="C13" s="18"/>
    </row>
    <row r="14" spans="1:3">
      <c r="A14" s="16" t="s">
        <v>168</v>
      </c>
      <c r="B14" s="18"/>
      <c r="C14" s="18"/>
    </row>
    <row r="15" spans="1:3">
      <c r="A15" s="16" t="s">
        <v>20</v>
      </c>
      <c r="B15" s="18"/>
      <c r="C15" s="18"/>
    </row>
    <row r="16" spans="1:3">
      <c r="A16" s="16" t="s">
        <v>160</v>
      </c>
      <c r="B16" s="18"/>
      <c r="C16" s="18"/>
    </row>
    <row r="17" spans="1:3">
      <c r="A17" s="16" t="s">
        <v>55</v>
      </c>
      <c r="B17" s="18"/>
      <c r="C17" s="18"/>
    </row>
    <row r="18" spans="1:3">
      <c r="A18" s="16" t="s">
        <v>112</v>
      </c>
      <c r="B18" s="18"/>
      <c r="C18" s="18"/>
    </row>
    <row r="19" spans="1:3">
      <c r="A19" s="16" t="s">
        <v>113</v>
      </c>
      <c r="B19" s="18"/>
      <c r="C19" s="18"/>
    </row>
    <row r="20" spans="1:3">
      <c r="A20" s="16" t="s">
        <v>97</v>
      </c>
      <c r="B20" s="18"/>
      <c r="C20" s="18"/>
    </row>
    <row r="21" spans="1:3">
      <c r="A21" s="16" t="s">
        <v>58</v>
      </c>
      <c r="B21" s="18"/>
      <c r="C21" s="18"/>
    </row>
    <row r="22" spans="1:3">
      <c r="A22" s="16" t="s">
        <v>128</v>
      </c>
      <c r="B22" s="18"/>
      <c r="C22" s="18"/>
    </row>
    <row r="23" spans="1:3" ht="21">
      <c r="A23" s="24" t="s">
        <v>194</v>
      </c>
      <c r="B23" s="18"/>
      <c r="C23" s="18"/>
    </row>
    <row r="24" spans="1:3">
      <c r="A24" s="16" t="s">
        <v>172</v>
      </c>
      <c r="B24" s="18"/>
      <c r="C24" s="18"/>
    </row>
    <row r="25" spans="1:3">
      <c r="A25" s="16" t="s">
        <v>8</v>
      </c>
      <c r="B25" s="18"/>
      <c r="C25" s="18"/>
    </row>
    <row r="26" spans="1:3">
      <c r="A26" s="16" t="s">
        <v>25</v>
      </c>
      <c r="B26" s="18"/>
      <c r="C26" s="18"/>
    </row>
    <row r="27" spans="1:3">
      <c r="A27" s="16" t="s">
        <v>34</v>
      </c>
      <c r="B27" s="18"/>
      <c r="C27" s="18"/>
    </row>
    <row r="28" spans="1:3">
      <c r="A28" s="16" t="s">
        <v>173</v>
      </c>
      <c r="B28" s="18"/>
      <c r="C28" s="18"/>
    </row>
    <row r="29" spans="1:3">
      <c r="A29" s="16" t="s">
        <v>54</v>
      </c>
      <c r="B29" s="18"/>
      <c r="C29" s="18"/>
    </row>
    <row r="30" spans="1:3">
      <c r="A30" s="16" t="s">
        <v>38</v>
      </c>
      <c r="B30" s="18"/>
      <c r="C30" s="18"/>
    </row>
    <row r="31" spans="1:3">
      <c r="A31" s="16" t="s">
        <v>9</v>
      </c>
      <c r="B31" s="18"/>
      <c r="C31" s="18"/>
    </row>
    <row r="32" spans="1:3">
      <c r="A32" s="16" t="s">
        <v>108</v>
      </c>
      <c r="B32" s="18"/>
      <c r="C32" s="18"/>
    </row>
    <row r="33" spans="1:3">
      <c r="A33" s="16" t="s">
        <v>109</v>
      </c>
      <c r="B33" s="18"/>
      <c r="C33" s="18"/>
    </row>
    <row r="34" spans="1:3">
      <c r="A34" s="16" t="s">
        <v>122</v>
      </c>
      <c r="B34" s="18"/>
      <c r="C34" s="18"/>
    </row>
    <row r="35" spans="1:3">
      <c r="A35" s="16" t="s">
        <v>12</v>
      </c>
      <c r="B35" s="18"/>
      <c r="C35" s="18"/>
    </row>
    <row r="36" spans="1:3">
      <c r="A36" s="16" t="s">
        <v>126</v>
      </c>
      <c r="B36" s="18"/>
      <c r="C36" s="18"/>
    </row>
    <row r="37" spans="1:3">
      <c r="A37" s="16" t="s">
        <v>98</v>
      </c>
      <c r="B37" s="18"/>
      <c r="C37" s="18"/>
    </row>
    <row r="38" spans="1:3">
      <c r="A38" s="16" t="s">
        <v>37</v>
      </c>
      <c r="B38" s="18"/>
      <c r="C38" s="18"/>
    </row>
    <row r="39" spans="1:3">
      <c r="A39" s="16" t="s">
        <v>10</v>
      </c>
      <c r="B39" s="18"/>
      <c r="C39" s="18"/>
    </row>
    <row r="40" spans="1:3">
      <c r="A40" s="16" t="s">
        <v>7</v>
      </c>
      <c r="B40" s="18"/>
      <c r="C40" s="18"/>
    </row>
    <row r="41" spans="1:3">
      <c r="A41" s="16" t="s">
        <v>177</v>
      </c>
      <c r="B41" s="18"/>
      <c r="C41" s="18"/>
    </row>
    <row r="42" spans="1:3">
      <c r="A42" s="16" t="s">
        <v>166</v>
      </c>
      <c r="B42" s="18"/>
      <c r="C42" s="18"/>
    </row>
    <row r="43" spans="1:3">
      <c r="A43" s="16" t="s">
        <v>192</v>
      </c>
      <c r="B43" s="18"/>
      <c r="C43" s="18"/>
    </row>
    <row r="44" spans="1:3">
      <c r="A44" s="16" t="s">
        <v>191</v>
      </c>
      <c r="B44" s="18"/>
      <c r="C44" s="18"/>
    </row>
    <row r="45" spans="1:3" ht="31.5">
      <c r="A45" s="24" t="s">
        <v>197</v>
      </c>
      <c r="B45" s="18"/>
      <c r="C45" s="18"/>
    </row>
    <row r="46" spans="1:3">
      <c r="A46" s="16" t="s">
        <v>24</v>
      </c>
      <c r="B46" s="18"/>
      <c r="C46" s="18"/>
    </row>
    <row r="47" spans="1:3">
      <c r="A47" s="16" t="s">
        <v>77</v>
      </c>
      <c r="B47" s="18"/>
      <c r="C47" s="18"/>
    </row>
    <row r="48" spans="1:3">
      <c r="A48" s="16" t="s">
        <v>153</v>
      </c>
      <c r="B48" s="18"/>
      <c r="C48" s="18"/>
    </row>
    <row r="49" spans="1:3">
      <c r="A49" s="16" t="s">
        <v>193</v>
      </c>
      <c r="B49" s="18"/>
      <c r="C49" s="18"/>
    </row>
    <row r="50" spans="1:3">
      <c r="A50" s="16" t="s">
        <v>84</v>
      </c>
      <c r="B50" s="18"/>
      <c r="C50" s="18"/>
    </row>
  </sheetData>
  <phoneticPr fontId="7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13"/>
  <sheetViews>
    <sheetView workbookViewId="0">
      <selection activeCell="D2" sqref="D2"/>
    </sheetView>
  </sheetViews>
  <sheetFormatPr defaultColWidth="11.42578125" defaultRowHeight="12.75"/>
  <cols>
    <col min="1" max="1" width="25.42578125" customWidth="1"/>
    <col min="2" max="2" width="10.7109375" style="5" customWidth="1"/>
    <col min="3" max="3" width="11.42578125" customWidth="1"/>
    <col min="4" max="4" width="10.7109375" style="5" customWidth="1"/>
  </cols>
  <sheetData>
    <row r="1" spans="1:4">
      <c r="A1" s="14" t="s">
        <v>93</v>
      </c>
      <c r="B1" s="29" t="s">
        <v>143</v>
      </c>
      <c r="C1" s="30" t="s">
        <v>144</v>
      </c>
      <c r="D1" s="29" t="s">
        <v>229</v>
      </c>
    </row>
    <row r="2" spans="1:4">
      <c r="A2" s="14" t="s">
        <v>141</v>
      </c>
      <c r="B2" s="31">
        <v>18</v>
      </c>
      <c r="C2" s="14">
        <v>30</v>
      </c>
      <c r="D2" s="31">
        <f>C2*B2</f>
        <v>540</v>
      </c>
    </row>
    <row r="3" spans="1:4">
      <c r="A3" s="14" t="s">
        <v>142</v>
      </c>
      <c r="B3" s="31">
        <v>18</v>
      </c>
      <c r="C3" s="14">
        <v>20</v>
      </c>
      <c r="D3" s="31">
        <f>C3*B3</f>
        <v>360</v>
      </c>
    </row>
    <row r="4" spans="1:4">
      <c r="A4" s="14" t="s">
        <v>246</v>
      </c>
      <c r="B4" s="31">
        <v>70</v>
      </c>
      <c r="C4" s="14">
        <v>50</v>
      </c>
      <c r="D4" s="31">
        <f>C4*B4</f>
        <v>3500</v>
      </c>
    </row>
    <row r="5" spans="1:4">
      <c r="A5" s="14" t="s">
        <v>178</v>
      </c>
      <c r="B5" s="31"/>
      <c r="C5" s="14"/>
      <c r="D5" s="31">
        <v>150</v>
      </c>
    </row>
    <row r="6" spans="1:4">
      <c r="A6" s="14" t="s">
        <v>179</v>
      </c>
      <c r="B6" s="31"/>
      <c r="C6" s="14"/>
      <c r="D6" s="31">
        <v>190</v>
      </c>
    </row>
    <row r="7" spans="1:4">
      <c r="A7" s="14" t="s">
        <v>187</v>
      </c>
      <c r="B7" s="31"/>
      <c r="C7" s="14"/>
      <c r="D7" s="31">
        <v>35</v>
      </c>
    </row>
    <row r="8" spans="1:4">
      <c r="A8" s="14" t="s">
        <v>82</v>
      </c>
      <c r="B8" s="31"/>
      <c r="C8" s="14"/>
      <c r="D8" s="31">
        <v>150</v>
      </c>
    </row>
    <row r="9" spans="1:4">
      <c r="A9" s="14" t="s">
        <v>83</v>
      </c>
      <c r="B9" s="31"/>
      <c r="C9" s="14"/>
      <c r="D9" s="31">
        <f>40+3*20</f>
        <v>100</v>
      </c>
    </row>
    <row r="10" spans="1:4">
      <c r="A10" s="14" t="s">
        <v>154</v>
      </c>
      <c r="B10" s="31"/>
      <c r="C10" s="14"/>
      <c r="D10" s="31">
        <f>4+4+18+7</f>
        <v>33</v>
      </c>
    </row>
    <row r="11" spans="1:4">
      <c r="A11" s="14" t="s">
        <v>155</v>
      </c>
      <c r="B11" s="31"/>
      <c r="C11" s="14"/>
      <c r="D11" s="31">
        <v>300</v>
      </c>
    </row>
    <row r="12" spans="1:4">
      <c r="A12" s="14"/>
      <c r="B12" s="31"/>
      <c r="C12" s="14"/>
      <c r="D12" s="31"/>
    </row>
    <row r="13" spans="1:4">
      <c r="A13" s="14" t="s">
        <v>145</v>
      </c>
      <c r="B13" s="31"/>
      <c r="C13" s="14"/>
      <c r="D13" s="31">
        <f>SUM(D2:D12)</f>
        <v>5358</v>
      </c>
    </row>
  </sheetData>
  <phoneticPr fontId="0" type="noConversion"/>
  <pageMargins left="0.75" right="0.75" top="1" bottom="1" header="0.5" footer="0.5"/>
  <pageSetup orientation="portrait" horizontalDpi="300" verticalDpi="300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workbookViewId="0">
      <selection activeCell="I21" sqref="I21"/>
    </sheetView>
  </sheetViews>
  <sheetFormatPr defaultColWidth="11.42578125" defaultRowHeight="12.75"/>
  <cols>
    <col min="1" max="1" width="6.85546875" style="1" customWidth="1"/>
    <col min="2" max="2" width="8" style="1" customWidth="1"/>
    <col min="3" max="3" width="6.28515625" style="2" customWidth="1"/>
    <col min="4" max="4" width="5.5703125" style="2" customWidth="1"/>
    <col min="5" max="5" width="24.28515625" style="1" customWidth="1"/>
  </cols>
  <sheetData>
    <row r="1" spans="1:5">
      <c r="A1" s="32" t="s">
        <v>157</v>
      </c>
      <c r="B1" s="33" t="s">
        <v>158</v>
      </c>
      <c r="C1" s="34" t="s">
        <v>159</v>
      </c>
      <c r="D1" s="34" t="s">
        <v>87</v>
      </c>
      <c r="E1" s="33"/>
    </row>
    <row r="2" spans="1:5">
      <c r="A2" s="6" t="s">
        <v>18</v>
      </c>
      <c r="B2" s="6">
        <v>1</v>
      </c>
      <c r="C2" s="7">
        <v>0.5</v>
      </c>
      <c r="D2" s="7"/>
      <c r="E2" s="6" t="s">
        <v>19</v>
      </c>
    </row>
    <row r="3" spans="1:5">
      <c r="A3" s="6" t="s">
        <v>18</v>
      </c>
      <c r="B3" s="6">
        <f>1+B2</f>
        <v>2</v>
      </c>
      <c r="C3" s="7">
        <v>1</v>
      </c>
      <c r="D3" s="7"/>
      <c r="E3" s="6" t="s">
        <v>76</v>
      </c>
    </row>
    <row r="4" spans="1:5">
      <c r="A4" s="6" t="s">
        <v>18</v>
      </c>
      <c r="B4" s="6">
        <f t="shared" ref="B4:B19" si="0">1+B3</f>
        <v>3</v>
      </c>
      <c r="C4" s="7">
        <v>1</v>
      </c>
      <c r="D4" s="7"/>
      <c r="E4" s="6" t="s">
        <v>139</v>
      </c>
    </row>
    <row r="5" spans="1:5">
      <c r="A5" s="6" t="s">
        <v>18</v>
      </c>
      <c r="B5" s="6">
        <f t="shared" si="0"/>
        <v>4</v>
      </c>
      <c r="C5" s="7">
        <v>1</v>
      </c>
      <c r="D5" s="7"/>
      <c r="E5" s="6" t="s">
        <v>76</v>
      </c>
    </row>
    <row r="6" spans="1:5">
      <c r="A6" s="6" t="s">
        <v>18</v>
      </c>
      <c r="B6" s="6">
        <f t="shared" si="0"/>
        <v>5</v>
      </c>
      <c r="C6" s="7">
        <v>1</v>
      </c>
      <c r="D6" s="7"/>
      <c r="E6" s="6" t="s">
        <v>50</v>
      </c>
    </row>
    <row r="7" spans="1:5">
      <c r="A7" s="6" t="s">
        <v>18</v>
      </c>
      <c r="B7" s="6">
        <f t="shared" si="0"/>
        <v>6</v>
      </c>
      <c r="C7" s="7">
        <v>1</v>
      </c>
      <c r="D7" s="7"/>
      <c r="E7" s="6" t="s">
        <v>92</v>
      </c>
    </row>
    <row r="8" spans="1:5">
      <c r="A8" s="6" t="s">
        <v>18</v>
      </c>
      <c r="B8" s="6">
        <f t="shared" si="0"/>
        <v>7</v>
      </c>
      <c r="C8" s="7">
        <v>1</v>
      </c>
      <c r="D8" s="7"/>
      <c r="E8" s="6" t="s">
        <v>56</v>
      </c>
    </row>
    <row r="9" spans="1:5">
      <c r="A9" s="6" t="s">
        <v>18</v>
      </c>
      <c r="B9" s="6">
        <f t="shared" si="0"/>
        <v>8</v>
      </c>
      <c r="C9" s="7">
        <v>1</v>
      </c>
      <c r="D9" s="7"/>
      <c r="E9" s="6" t="s">
        <v>76</v>
      </c>
    </row>
    <row r="10" spans="1:5">
      <c r="A10" s="6" t="s">
        <v>18</v>
      </c>
      <c r="B10" s="6">
        <f t="shared" si="0"/>
        <v>9</v>
      </c>
      <c r="C10" s="7">
        <v>0.5</v>
      </c>
      <c r="D10" s="7">
        <v>0.5</v>
      </c>
      <c r="E10" s="6" t="s">
        <v>39</v>
      </c>
    </row>
    <row r="11" spans="1:5">
      <c r="A11" s="6" t="s">
        <v>18</v>
      </c>
      <c r="B11" s="6">
        <f t="shared" si="0"/>
        <v>10</v>
      </c>
      <c r="C11" s="7">
        <v>1</v>
      </c>
      <c r="D11" s="7"/>
      <c r="E11" s="6" t="s">
        <v>40</v>
      </c>
    </row>
    <row r="12" spans="1:5">
      <c r="A12" s="9" t="s">
        <v>94</v>
      </c>
      <c r="B12" s="9">
        <f t="shared" si="0"/>
        <v>11</v>
      </c>
      <c r="C12" s="10">
        <v>1</v>
      </c>
      <c r="D12" s="10"/>
      <c r="E12" s="9" t="s">
        <v>27</v>
      </c>
    </row>
    <row r="13" spans="1:5">
      <c r="A13" s="9" t="s">
        <v>94</v>
      </c>
      <c r="B13" s="9">
        <f t="shared" si="0"/>
        <v>12</v>
      </c>
      <c r="C13" s="10"/>
      <c r="D13" s="10">
        <v>1</v>
      </c>
      <c r="E13" s="9" t="s">
        <v>39</v>
      </c>
    </row>
    <row r="14" spans="1:5">
      <c r="A14" s="9" t="s">
        <v>94</v>
      </c>
      <c r="B14" s="9">
        <f t="shared" si="0"/>
        <v>13</v>
      </c>
      <c r="C14" s="10"/>
      <c r="D14" s="10">
        <v>1</v>
      </c>
      <c r="E14" s="9" t="s">
        <v>39</v>
      </c>
    </row>
    <row r="15" spans="1:5">
      <c r="A15" s="9" t="s">
        <v>94</v>
      </c>
      <c r="B15" s="9">
        <f t="shared" si="0"/>
        <v>14</v>
      </c>
      <c r="C15" s="10">
        <v>1</v>
      </c>
      <c r="D15" s="10"/>
      <c r="E15" s="9" t="s">
        <v>28</v>
      </c>
    </row>
    <row r="16" spans="1:5">
      <c r="A16" s="9" t="s">
        <v>94</v>
      </c>
      <c r="B16" s="9">
        <f t="shared" si="0"/>
        <v>15</v>
      </c>
      <c r="C16" s="10">
        <v>1</v>
      </c>
      <c r="D16" s="10"/>
      <c r="E16" s="9" t="s">
        <v>28</v>
      </c>
    </row>
    <row r="17" spans="1:8">
      <c r="A17" s="9" t="s">
        <v>94</v>
      </c>
      <c r="B17" s="9">
        <f t="shared" si="0"/>
        <v>16</v>
      </c>
      <c r="C17" s="10">
        <v>1</v>
      </c>
      <c r="D17" s="10"/>
      <c r="E17" s="9" t="s">
        <v>29</v>
      </c>
    </row>
    <row r="18" spans="1:8">
      <c r="A18" s="9" t="s">
        <v>94</v>
      </c>
      <c r="B18" s="9">
        <f t="shared" si="0"/>
        <v>17</v>
      </c>
      <c r="C18" s="10">
        <v>2</v>
      </c>
      <c r="D18" s="10"/>
      <c r="E18" s="9" t="s">
        <v>138</v>
      </c>
    </row>
    <row r="19" spans="1:8">
      <c r="A19" s="9" t="s">
        <v>94</v>
      </c>
      <c r="B19" s="9">
        <f t="shared" si="0"/>
        <v>18</v>
      </c>
      <c r="C19" s="10">
        <v>2</v>
      </c>
      <c r="D19" s="10"/>
      <c r="E19" s="9" t="s">
        <v>80</v>
      </c>
    </row>
    <row r="20" spans="1:8">
      <c r="A20" s="9" t="s">
        <v>94</v>
      </c>
      <c r="B20" s="9">
        <f t="shared" ref="B20:B27" si="1">1+B19</f>
        <v>19</v>
      </c>
      <c r="C20" s="10"/>
      <c r="D20" s="10">
        <v>2.5</v>
      </c>
      <c r="E20" s="9" t="s">
        <v>138</v>
      </c>
    </row>
    <row r="21" spans="1:8">
      <c r="A21" s="9" t="s">
        <v>94</v>
      </c>
      <c r="B21" s="9">
        <f t="shared" si="1"/>
        <v>20</v>
      </c>
      <c r="C21" s="10">
        <v>1</v>
      </c>
      <c r="D21" s="10"/>
      <c r="E21" s="9" t="s">
        <v>40</v>
      </c>
      <c r="H21" s="8"/>
    </row>
    <row r="22" spans="1:8">
      <c r="A22" s="11" t="s">
        <v>11</v>
      </c>
      <c r="B22" s="11">
        <f t="shared" si="1"/>
        <v>21</v>
      </c>
      <c r="C22" s="12"/>
      <c r="D22" s="12">
        <v>4</v>
      </c>
      <c r="E22" s="11" t="s">
        <v>74</v>
      </c>
      <c r="H22" s="8"/>
    </row>
    <row r="23" spans="1:8">
      <c r="A23" s="11" t="s">
        <v>11</v>
      </c>
      <c r="B23" s="11">
        <f t="shared" si="1"/>
        <v>22</v>
      </c>
      <c r="C23" s="12"/>
      <c r="D23" s="12">
        <v>4</v>
      </c>
      <c r="E23" s="11" t="s">
        <v>74</v>
      </c>
      <c r="H23" s="8"/>
    </row>
    <row r="24" spans="1:8">
      <c r="A24" s="11" t="s">
        <v>11</v>
      </c>
      <c r="B24" s="11">
        <f t="shared" si="1"/>
        <v>23</v>
      </c>
      <c r="C24" s="12"/>
      <c r="D24" s="12">
        <v>1</v>
      </c>
      <c r="E24" s="11" t="s">
        <v>0</v>
      </c>
      <c r="H24" s="8"/>
    </row>
    <row r="25" spans="1:8">
      <c r="A25" s="11" t="s">
        <v>11</v>
      </c>
      <c r="B25" s="11">
        <f t="shared" si="1"/>
        <v>24</v>
      </c>
      <c r="C25" s="12"/>
      <c r="D25" s="12">
        <v>1</v>
      </c>
      <c r="E25" s="11" t="s">
        <v>0</v>
      </c>
    </row>
    <row r="26" spans="1:8">
      <c r="A26" s="11" t="s">
        <v>11</v>
      </c>
      <c r="B26" s="11">
        <f t="shared" si="1"/>
        <v>25</v>
      </c>
      <c r="C26" s="12">
        <v>1</v>
      </c>
      <c r="D26" s="12"/>
      <c r="E26" s="11" t="s">
        <v>40</v>
      </c>
    </row>
    <row r="27" spans="1:8">
      <c r="A27" s="11" t="s">
        <v>11</v>
      </c>
      <c r="B27" s="11">
        <f t="shared" si="1"/>
        <v>26</v>
      </c>
      <c r="C27" s="12">
        <v>1</v>
      </c>
      <c r="D27" s="12"/>
      <c r="E27" s="11" t="s">
        <v>60</v>
      </c>
    </row>
    <row r="28" spans="1:8">
      <c r="C28" s="23">
        <f>SUM(C2:C27)</f>
        <v>20</v>
      </c>
      <c r="D28" s="23">
        <f>SUM(D2:D27)</f>
        <v>15</v>
      </c>
    </row>
    <row r="29" spans="1:8">
      <c r="C29" s="1"/>
      <c r="D29" s="1"/>
    </row>
  </sheetData>
  <phoneticPr fontId="0" type="noConversion"/>
  <printOptions gridLines="1" gridLinesSet="0"/>
  <pageMargins left="0.75" right="0.75" top="1" bottom="1" header="0.5" footer="0.5"/>
  <pageSetup orientation="portrait" horizontalDpi="4294967292" verticalDpi="4294967292" r:id="rId1"/>
  <headerFooter alignWithMargins="0">
    <oddHeader>&amp;A</oddHeader>
    <oddFooter>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4"/>
  <sheetViews>
    <sheetView workbookViewId="0">
      <selection sqref="A1:IV1"/>
    </sheetView>
  </sheetViews>
  <sheetFormatPr defaultColWidth="11.42578125" defaultRowHeight="12.75"/>
  <cols>
    <col min="1" max="1" width="44" customWidth="1"/>
    <col min="2" max="2" width="35.140625" customWidth="1"/>
  </cols>
  <sheetData>
    <row r="1" spans="1:2">
      <c r="A1" s="35" t="s">
        <v>93</v>
      </c>
      <c r="B1" s="35" t="s">
        <v>3</v>
      </c>
    </row>
    <row r="2" spans="1:2">
      <c r="A2" s="13" t="s">
        <v>175</v>
      </c>
      <c r="B2" s="14"/>
    </row>
    <row r="3" spans="1:2">
      <c r="A3" s="13" t="s">
        <v>30</v>
      </c>
      <c r="B3" s="14"/>
    </row>
    <row r="4" spans="1:2">
      <c r="A4" s="13"/>
      <c r="B4" s="14"/>
    </row>
    <row r="5" spans="1:2">
      <c r="A5" s="13" t="s">
        <v>76</v>
      </c>
      <c r="B5" s="14"/>
    </row>
    <row r="6" spans="1:2">
      <c r="A6" s="13" t="s">
        <v>96</v>
      </c>
      <c r="B6" s="14"/>
    </row>
    <row r="7" spans="1:2">
      <c r="A7" s="13" t="s">
        <v>230</v>
      </c>
      <c r="B7" s="14"/>
    </row>
    <row r="8" spans="1:2">
      <c r="A8" s="13" t="s">
        <v>97</v>
      </c>
      <c r="B8" s="14"/>
    </row>
    <row r="9" spans="1:2">
      <c r="A9" s="13" t="s">
        <v>183</v>
      </c>
      <c r="B9" s="14"/>
    </row>
    <row r="10" spans="1:2">
      <c r="A10" s="13" t="s">
        <v>58</v>
      </c>
      <c r="B10" s="14"/>
    </row>
    <row r="11" spans="1:2">
      <c r="A11" s="13" t="s">
        <v>128</v>
      </c>
      <c r="B11" s="14"/>
    </row>
    <row r="12" spans="1:2">
      <c r="A12" s="13" t="s">
        <v>140</v>
      </c>
      <c r="B12" s="14"/>
    </row>
    <row r="13" spans="1:2">
      <c r="A13" s="13" t="s">
        <v>172</v>
      </c>
      <c r="B13" s="14"/>
    </row>
    <row r="14" spans="1:2">
      <c r="A14" s="13" t="s">
        <v>25</v>
      </c>
      <c r="B14" s="14"/>
    </row>
    <row r="15" spans="1:2">
      <c r="A15" s="13" t="s">
        <v>26</v>
      </c>
      <c r="B15" s="14"/>
    </row>
    <row r="16" spans="1:2">
      <c r="A16" s="13" t="s">
        <v>169</v>
      </c>
      <c r="B16" s="14"/>
    </row>
    <row r="17" spans="1:2">
      <c r="A17" s="13" t="s">
        <v>98</v>
      </c>
      <c r="B17" s="14"/>
    </row>
    <row r="18" spans="1:2">
      <c r="A18" s="13" t="s">
        <v>99</v>
      </c>
      <c r="B18" s="14"/>
    </row>
    <row r="19" spans="1:2">
      <c r="A19" s="13" t="s">
        <v>100</v>
      </c>
      <c r="B19" s="14"/>
    </row>
    <row r="20" spans="1:2">
      <c r="A20" s="13" t="s">
        <v>131</v>
      </c>
      <c r="B20" s="14"/>
    </row>
    <row r="21" spans="1:2">
      <c r="A21" s="13" t="s">
        <v>42</v>
      </c>
      <c r="B21" s="14"/>
    </row>
    <row r="22" spans="1:2">
      <c r="A22" s="13" t="s">
        <v>7</v>
      </c>
      <c r="B22" s="14"/>
    </row>
    <row r="23" spans="1:2">
      <c r="A23" s="13" t="s">
        <v>51</v>
      </c>
      <c r="B23" s="14"/>
    </row>
    <row r="24" spans="1:2">
      <c r="A24" s="13" t="s">
        <v>79</v>
      </c>
      <c r="B24" s="14"/>
    </row>
  </sheetData>
  <phoneticPr fontId="0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0"/>
  <sheetViews>
    <sheetView topLeftCell="A12" workbookViewId="0">
      <selection activeCell="D9" sqref="D9"/>
    </sheetView>
  </sheetViews>
  <sheetFormatPr defaultColWidth="11.42578125" defaultRowHeight="12.75"/>
  <cols>
    <col min="1" max="1" width="41" customWidth="1"/>
    <col min="2" max="2" width="29.85546875" customWidth="1"/>
  </cols>
  <sheetData>
    <row r="1" spans="1:2">
      <c r="A1" s="35" t="s">
        <v>93</v>
      </c>
      <c r="B1" s="35" t="s">
        <v>3</v>
      </c>
    </row>
    <row r="2" spans="1:2">
      <c r="A2" s="20" t="s">
        <v>53</v>
      </c>
      <c r="B2" s="22"/>
    </row>
    <row r="3" spans="1:2">
      <c r="A3" s="21" t="s">
        <v>174</v>
      </c>
      <c r="B3" s="22"/>
    </row>
    <row r="4" spans="1:2">
      <c r="A4" s="21" t="s">
        <v>95</v>
      </c>
      <c r="B4" s="22"/>
    </row>
    <row r="5" spans="1:2">
      <c r="A5" s="21" t="s">
        <v>149</v>
      </c>
      <c r="B5" s="22"/>
    </row>
    <row r="6" spans="1:2">
      <c r="A6" s="21" t="s">
        <v>46</v>
      </c>
      <c r="B6" s="22"/>
    </row>
    <row r="7" spans="1:2">
      <c r="A7" s="20"/>
      <c r="B7" s="22"/>
    </row>
    <row r="8" spans="1:2">
      <c r="A8" s="20" t="s">
        <v>111</v>
      </c>
      <c r="B8" s="22"/>
    </row>
    <row r="9" spans="1:2">
      <c r="A9" s="21" t="s">
        <v>47</v>
      </c>
      <c r="B9" s="22"/>
    </row>
    <row r="10" spans="1:2">
      <c r="A10" s="21" t="s">
        <v>57</v>
      </c>
      <c r="B10" s="22"/>
    </row>
    <row r="11" spans="1:2">
      <c r="A11" s="21" t="s">
        <v>129</v>
      </c>
      <c r="B11" s="22"/>
    </row>
    <row r="12" spans="1:2">
      <c r="A12" s="21" t="s">
        <v>112</v>
      </c>
      <c r="B12" s="22"/>
    </row>
    <row r="13" spans="1:2">
      <c r="A13" s="21" t="s">
        <v>127</v>
      </c>
      <c r="B13" s="22"/>
    </row>
    <row r="14" spans="1:2">
      <c r="A14" s="20"/>
      <c r="B14" s="22"/>
    </row>
    <row r="15" spans="1:2">
      <c r="A15" s="20" t="s">
        <v>36</v>
      </c>
      <c r="B15" s="22"/>
    </row>
    <row r="16" spans="1:2">
      <c r="A16" s="21" t="s">
        <v>176</v>
      </c>
      <c r="B16" s="22"/>
    </row>
    <row r="17" spans="1:2">
      <c r="A17" s="21" t="s">
        <v>75</v>
      </c>
      <c r="B17" s="22"/>
    </row>
    <row r="18" spans="1:2">
      <c r="A18" s="21" t="s">
        <v>28</v>
      </c>
      <c r="B18" s="22"/>
    </row>
    <row r="19" spans="1:2">
      <c r="A19" s="21" t="s">
        <v>2</v>
      </c>
      <c r="B19" s="22"/>
    </row>
    <row r="20" spans="1:2">
      <c r="A20" s="21" t="s">
        <v>1</v>
      </c>
      <c r="B20" s="22"/>
    </row>
    <row r="21" spans="1:2">
      <c r="A21" s="21" t="s">
        <v>172</v>
      </c>
      <c r="B21" s="22"/>
    </row>
    <row r="22" spans="1:2">
      <c r="A22" s="21" t="s">
        <v>72</v>
      </c>
      <c r="B22" s="22"/>
    </row>
    <row r="23" spans="1:2">
      <c r="A23" s="21" t="s">
        <v>73</v>
      </c>
      <c r="B23" s="22"/>
    </row>
    <row r="24" spans="1:2">
      <c r="A24" s="21" t="s">
        <v>20</v>
      </c>
      <c r="B24" s="22"/>
    </row>
    <row r="25" spans="1:2">
      <c r="A25" s="21" t="s">
        <v>32</v>
      </c>
      <c r="B25" s="22"/>
    </row>
    <row r="26" spans="1:2">
      <c r="A26" s="21" t="s">
        <v>102</v>
      </c>
      <c r="B26" s="22"/>
    </row>
    <row r="27" spans="1:2">
      <c r="A27" s="21" t="s">
        <v>71</v>
      </c>
      <c r="B27" s="22"/>
    </row>
    <row r="28" spans="1:2">
      <c r="A28" s="21" t="s">
        <v>231</v>
      </c>
      <c r="B28" s="22"/>
    </row>
    <row r="29" spans="1:2">
      <c r="A29" s="21" t="s">
        <v>99</v>
      </c>
      <c r="B29" s="22"/>
    </row>
    <row r="30" spans="1:2">
      <c r="A30" s="21" t="s">
        <v>100</v>
      </c>
      <c r="B30" s="22"/>
    </row>
  </sheetData>
  <phoneticPr fontId="0" type="noConversion"/>
  <pageMargins left="0.75" right="0.75" top="1" bottom="1" header="0.5" footer="0.5"/>
  <pageSetup orientation="portrait" horizontalDpi="4294967292" verticalDpi="4294967292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"/>
  <sheetViews>
    <sheetView workbookViewId="0">
      <selection activeCell="C62" sqref="C62"/>
    </sheetView>
  </sheetViews>
  <sheetFormatPr defaultColWidth="11.42578125" defaultRowHeight="12.75"/>
  <cols>
    <col min="1" max="1" width="39.5703125" bestFit="1" customWidth="1"/>
    <col min="2" max="2" width="8.7109375" customWidth="1"/>
    <col min="3" max="3" width="35.5703125" customWidth="1"/>
    <col min="4" max="4" width="39" bestFit="1" customWidth="1"/>
    <col min="5" max="5" width="7" bestFit="1" customWidth="1"/>
    <col min="6" max="6" width="5.7109375" bestFit="1" customWidth="1"/>
  </cols>
  <sheetData>
    <row r="1" spans="1:3">
      <c r="A1" s="16"/>
      <c r="B1" s="17" t="s">
        <v>44</v>
      </c>
      <c r="C1" s="17" t="s">
        <v>43</v>
      </c>
    </row>
    <row r="2" spans="1:3">
      <c r="A2" s="16" t="s">
        <v>16</v>
      </c>
      <c r="B2" s="18"/>
      <c r="C2" s="18"/>
    </row>
    <row r="3" spans="1:3">
      <c r="A3" s="16" t="s">
        <v>174</v>
      </c>
      <c r="B3" s="18"/>
      <c r="C3" s="18"/>
    </row>
    <row r="4" spans="1:3">
      <c r="A4" s="16" t="s">
        <v>95</v>
      </c>
      <c r="B4" s="18"/>
      <c r="C4" s="18"/>
    </row>
    <row r="5" spans="1:3">
      <c r="A5" s="16" t="s">
        <v>164</v>
      </c>
      <c r="B5" s="18"/>
      <c r="C5" s="18"/>
    </row>
    <row r="6" spans="1:3">
      <c r="A6" s="16" t="s">
        <v>14</v>
      </c>
      <c r="B6" s="18"/>
      <c r="C6" s="18"/>
    </row>
    <row r="7" spans="1:3">
      <c r="A7" s="16"/>
      <c r="B7" s="18"/>
      <c r="C7" s="18"/>
    </row>
    <row r="8" spans="1:3">
      <c r="A8" s="16" t="s">
        <v>15</v>
      </c>
      <c r="B8" s="18"/>
      <c r="C8" s="18"/>
    </row>
    <row r="9" spans="1:3">
      <c r="A9" s="16" t="s">
        <v>41</v>
      </c>
      <c r="B9" s="18"/>
      <c r="C9" s="18"/>
    </row>
    <row r="10" spans="1:3">
      <c r="A10" s="16" t="s">
        <v>23</v>
      </c>
      <c r="B10" s="18"/>
      <c r="C10" s="18"/>
    </row>
    <row r="11" spans="1:3">
      <c r="A11" s="16" t="s">
        <v>156</v>
      </c>
      <c r="B11" s="18"/>
      <c r="C11" s="18"/>
    </row>
    <row r="12" spans="1:3">
      <c r="A12" s="16" t="s">
        <v>151</v>
      </c>
      <c r="B12" s="18"/>
      <c r="C12" s="18"/>
    </row>
    <row r="13" spans="1:3">
      <c r="A13" s="16" t="s">
        <v>182</v>
      </c>
      <c r="B13" s="18"/>
      <c r="C13" s="18"/>
    </row>
    <row r="14" spans="1:3">
      <c r="A14" s="16" t="s">
        <v>162</v>
      </c>
      <c r="B14" s="18"/>
      <c r="C14" s="18"/>
    </row>
    <row r="15" spans="1:3">
      <c r="A15" s="16" t="s">
        <v>163</v>
      </c>
      <c r="B15" s="18"/>
      <c r="C15" s="18"/>
    </row>
    <row r="16" spans="1:3">
      <c r="A16" s="16" t="s">
        <v>181</v>
      </c>
      <c r="B16" s="18"/>
      <c r="C16" s="18"/>
    </row>
    <row r="17" spans="1:3">
      <c r="A17" s="16"/>
      <c r="B17" s="18"/>
      <c r="C17" s="18"/>
    </row>
    <row r="18" spans="1:3">
      <c r="A18" s="16"/>
      <c r="B18" s="18"/>
      <c r="C18" s="18"/>
    </row>
    <row r="19" spans="1:3">
      <c r="A19" s="16" t="s">
        <v>171</v>
      </c>
      <c r="B19" s="18"/>
      <c r="C19" s="18"/>
    </row>
    <row r="20" spans="1:3">
      <c r="A20" s="16" t="s">
        <v>57</v>
      </c>
      <c r="B20" s="18"/>
      <c r="C20" s="18"/>
    </row>
    <row r="21" spans="1:3">
      <c r="A21" s="16" t="s">
        <v>189</v>
      </c>
      <c r="B21" s="18"/>
      <c r="C21" s="18"/>
    </row>
    <row r="22" spans="1:3">
      <c r="A22" s="16" t="s">
        <v>101</v>
      </c>
      <c r="B22" s="18"/>
      <c r="C22" s="18"/>
    </row>
    <row r="23" spans="1:3">
      <c r="A23" s="16" t="s">
        <v>168</v>
      </c>
      <c r="B23" s="18"/>
      <c r="C23" s="18"/>
    </row>
    <row r="24" spans="1:3">
      <c r="A24" s="16" t="s">
        <v>20</v>
      </c>
      <c r="B24" s="18"/>
      <c r="C24" s="18"/>
    </row>
    <row r="25" spans="1:3">
      <c r="A25" s="16"/>
      <c r="B25" s="19"/>
      <c r="C25" s="19"/>
    </row>
    <row r="26" spans="1:3">
      <c r="A26" s="16"/>
      <c r="B26" s="18" t="s">
        <v>44</v>
      </c>
      <c r="C26" s="17" t="s">
        <v>43</v>
      </c>
    </row>
    <row r="27" spans="1:3">
      <c r="A27" s="16" t="s">
        <v>160</v>
      </c>
      <c r="B27" s="18"/>
      <c r="C27" s="18"/>
    </row>
    <row r="28" spans="1:3">
      <c r="A28" s="16" t="s">
        <v>55</v>
      </c>
      <c r="B28" s="18"/>
      <c r="C28" s="18"/>
    </row>
    <row r="29" spans="1:3">
      <c r="A29" s="16" t="s">
        <v>112</v>
      </c>
      <c r="B29" s="18"/>
      <c r="C29" s="18"/>
    </row>
    <row r="30" spans="1:3">
      <c r="A30" s="16" t="s">
        <v>113</v>
      </c>
      <c r="B30" s="18"/>
      <c r="C30" s="18"/>
    </row>
    <row r="31" spans="1:3">
      <c r="A31" s="16" t="s">
        <v>97</v>
      </c>
      <c r="B31" s="18"/>
      <c r="C31" s="18"/>
    </row>
    <row r="32" spans="1:3">
      <c r="A32" s="16" t="s">
        <v>58</v>
      </c>
      <c r="B32" s="18"/>
      <c r="C32" s="18"/>
    </row>
    <row r="33" spans="1:6">
      <c r="A33" s="16" t="s">
        <v>128</v>
      </c>
      <c r="B33" s="18"/>
      <c r="C33" s="18"/>
    </row>
    <row r="34" spans="1:6">
      <c r="A34" s="16" t="s">
        <v>132</v>
      </c>
      <c r="B34" s="18"/>
      <c r="C34" s="18"/>
    </row>
    <row r="35" spans="1:6">
      <c r="A35" s="16" t="s">
        <v>107</v>
      </c>
      <c r="B35" s="18"/>
      <c r="C35" s="18"/>
    </row>
    <row r="36" spans="1:6">
      <c r="A36" s="16" t="s">
        <v>172</v>
      </c>
      <c r="B36" s="18"/>
      <c r="C36" s="18"/>
    </row>
    <row r="37" spans="1:6">
      <c r="A37" s="16"/>
      <c r="B37" s="18"/>
      <c r="C37" s="18"/>
    </row>
    <row r="38" spans="1:6">
      <c r="A38" s="16" t="s">
        <v>8</v>
      </c>
      <c r="B38" s="18"/>
      <c r="C38" s="18"/>
    </row>
    <row r="39" spans="1:6">
      <c r="A39" s="16" t="s">
        <v>25</v>
      </c>
      <c r="B39" s="18"/>
      <c r="C39" s="18"/>
    </row>
    <row r="40" spans="1:6">
      <c r="A40" s="16" t="s">
        <v>148</v>
      </c>
      <c r="B40" s="18"/>
      <c r="C40" s="18"/>
    </row>
    <row r="41" spans="1:6">
      <c r="A41" s="16" t="s">
        <v>34</v>
      </c>
      <c r="B41" s="18"/>
      <c r="C41" s="18"/>
      <c r="E41" s="3"/>
      <c r="F41" s="3"/>
    </row>
    <row r="42" spans="1:6">
      <c r="A42" s="16" t="s">
        <v>173</v>
      </c>
      <c r="B42" s="18"/>
      <c r="C42" s="18"/>
      <c r="E42" s="3"/>
      <c r="F42" s="3"/>
    </row>
    <row r="43" spans="1:6">
      <c r="A43" s="16" t="s">
        <v>54</v>
      </c>
      <c r="B43" s="18"/>
      <c r="C43" s="18"/>
    </row>
    <row r="44" spans="1:6">
      <c r="A44" s="16" t="s">
        <v>38</v>
      </c>
      <c r="B44" s="18"/>
      <c r="C44" s="18"/>
    </row>
    <row r="45" spans="1:6">
      <c r="A45" s="16" t="s">
        <v>9</v>
      </c>
      <c r="B45" s="18"/>
      <c r="C45" s="18"/>
    </row>
    <row r="46" spans="1:6">
      <c r="A46" s="16" t="s">
        <v>108</v>
      </c>
      <c r="B46" s="18"/>
      <c r="C46" s="18"/>
    </row>
    <row r="47" spans="1:6">
      <c r="A47" s="16" t="s">
        <v>109</v>
      </c>
      <c r="B47" s="18"/>
      <c r="C47" s="18"/>
    </row>
    <row r="48" spans="1:6">
      <c r="A48" s="16" t="s">
        <v>122</v>
      </c>
      <c r="B48" s="18"/>
      <c r="C48" s="18"/>
    </row>
    <row r="49" spans="1:3">
      <c r="A49" s="16" t="s">
        <v>12</v>
      </c>
      <c r="B49" s="18"/>
      <c r="C49" s="18"/>
    </row>
    <row r="50" spans="1:3">
      <c r="A50" s="16" t="s">
        <v>126</v>
      </c>
      <c r="B50" s="18"/>
      <c r="C50" s="18"/>
    </row>
    <row r="51" spans="1:3">
      <c r="A51" s="16" t="s">
        <v>98</v>
      </c>
      <c r="B51" s="18"/>
      <c r="C51" s="18"/>
    </row>
    <row r="52" spans="1:3">
      <c r="A52" s="16" t="s">
        <v>37</v>
      </c>
      <c r="B52" s="18"/>
      <c r="C52" s="18"/>
    </row>
    <row r="53" spans="1:3">
      <c r="A53" s="16" t="s">
        <v>10</v>
      </c>
      <c r="B53" s="18"/>
      <c r="C53" s="18"/>
    </row>
    <row r="54" spans="1:3">
      <c r="A54" s="16" t="s">
        <v>7</v>
      </c>
      <c r="B54" s="18"/>
      <c r="C54" s="18"/>
    </row>
    <row r="55" spans="1:3">
      <c r="A55" s="16" t="s">
        <v>17</v>
      </c>
      <c r="B55" s="18"/>
      <c r="C55" s="18"/>
    </row>
    <row r="56" spans="1:3">
      <c r="A56" s="16" t="s">
        <v>7</v>
      </c>
      <c r="B56" s="18"/>
      <c r="C56" s="18"/>
    </row>
    <row r="57" spans="1:3">
      <c r="A57" s="16" t="s">
        <v>91</v>
      </c>
      <c r="B57" s="18"/>
      <c r="C57" s="18"/>
    </row>
    <row r="58" spans="1:3">
      <c r="A58" s="16" t="s">
        <v>177</v>
      </c>
      <c r="B58" s="18"/>
      <c r="C58" s="18"/>
    </row>
    <row r="59" spans="1:3">
      <c r="A59" s="16" t="s">
        <v>166</v>
      </c>
      <c r="B59" s="18"/>
      <c r="C59" s="18"/>
    </row>
    <row r="60" spans="1:3">
      <c r="A60" s="16" t="s">
        <v>165</v>
      </c>
      <c r="B60" s="18"/>
      <c r="C60" s="18"/>
    </row>
    <row r="61" spans="1:3">
      <c r="A61" s="16" t="s">
        <v>152</v>
      </c>
      <c r="B61" s="18"/>
      <c r="C61" s="18"/>
    </row>
    <row r="62" spans="1:3">
      <c r="A62" s="16" t="s">
        <v>24</v>
      </c>
      <c r="B62" s="18"/>
      <c r="C62" s="18"/>
    </row>
    <row r="63" spans="1:3">
      <c r="A63" s="16" t="s">
        <v>77</v>
      </c>
      <c r="B63" s="18"/>
      <c r="C63" s="18"/>
    </row>
    <row r="64" spans="1:3">
      <c r="A64" s="16" t="s">
        <v>153</v>
      </c>
      <c r="B64" s="18"/>
      <c r="C64" s="18"/>
    </row>
    <row r="65" spans="1:3">
      <c r="A65" s="16" t="s">
        <v>84</v>
      </c>
      <c r="B65" s="18"/>
      <c r="C65" s="18"/>
    </row>
  </sheetData>
  <phoneticPr fontId="0" type="noConversion"/>
  <pageMargins left="0.75" right="0.75" top="0.5" bottom="0.25" header="0.25" footer="0.25"/>
  <pageSetup scale="90" orientation="landscape" horizontalDpi="4294967292" verticalDpi="4294967292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2"/>
  <sheetViews>
    <sheetView workbookViewId="0">
      <selection sqref="A1:IV1"/>
    </sheetView>
  </sheetViews>
  <sheetFormatPr defaultColWidth="11.42578125" defaultRowHeight="12.75"/>
  <cols>
    <col min="1" max="1" width="36.42578125" customWidth="1"/>
    <col min="2" max="2" width="24.5703125" customWidth="1"/>
  </cols>
  <sheetData>
    <row r="1" spans="1:2">
      <c r="A1" s="35" t="s">
        <v>93</v>
      </c>
      <c r="B1" s="35" t="s">
        <v>3</v>
      </c>
    </row>
    <row r="2" spans="1:2">
      <c r="A2" s="13" t="s">
        <v>111</v>
      </c>
      <c r="B2" s="22"/>
    </row>
    <row r="3" spans="1:2">
      <c r="A3" s="13" t="s">
        <v>88</v>
      </c>
      <c r="B3" s="22"/>
    </row>
    <row r="4" spans="1:2">
      <c r="A4" s="13" t="s">
        <v>136</v>
      </c>
      <c r="B4" s="22"/>
    </row>
    <row r="5" spans="1:2">
      <c r="A5" s="13" t="s">
        <v>89</v>
      </c>
      <c r="B5" s="22"/>
    </row>
    <row r="6" spans="1:2">
      <c r="A6" s="13" t="s">
        <v>70</v>
      </c>
      <c r="B6" s="22"/>
    </row>
    <row r="7" spans="1:2">
      <c r="A7" s="13" t="s">
        <v>117</v>
      </c>
      <c r="B7" s="22"/>
    </row>
    <row r="8" spans="1:2">
      <c r="A8" s="13" t="s">
        <v>120</v>
      </c>
      <c r="B8" s="22"/>
    </row>
    <row r="9" spans="1:2">
      <c r="A9" s="13" t="s">
        <v>161</v>
      </c>
      <c r="B9" s="22"/>
    </row>
    <row r="10" spans="1:2">
      <c r="A10" s="13"/>
      <c r="B10" s="22"/>
    </row>
    <row r="11" spans="1:2">
      <c r="A11" s="13" t="s">
        <v>119</v>
      </c>
      <c r="B11" s="22"/>
    </row>
    <row r="12" spans="1:2">
      <c r="A12" s="13" t="s">
        <v>106</v>
      </c>
      <c r="B12" s="22"/>
    </row>
    <row r="13" spans="1:2">
      <c r="A13" s="13" t="s">
        <v>69</v>
      </c>
      <c r="B13" s="22"/>
    </row>
    <row r="14" spans="1:2">
      <c r="A14" s="13" t="s">
        <v>45</v>
      </c>
      <c r="B14" s="22"/>
    </row>
    <row r="15" spans="1:2">
      <c r="A15" s="13" t="s">
        <v>99</v>
      </c>
      <c r="B15" s="22"/>
    </row>
    <row r="16" spans="1:2">
      <c r="A16" s="13" t="s">
        <v>100</v>
      </c>
      <c r="B16" s="22"/>
    </row>
    <row r="17" spans="1:2">
      <c r="A17" s="13"/>
      <c r="B17" s="22"/>
    </row>
    <row r="18" spans="1:2">
      <c r="A18" s="13" t="s">
        <v>134</v>
      </c>
      <c r="B18" s="22"/>
    </row>
    <row r="19" spans="1:2">
      <c r="A19" s="13" t="s">
        <v>135</v>
      </c>
      <c r="B19" s="22"/>
    </row>
    <row r="20" spans="1:2">
      <c r="A20" s="13" t="s">
        <v>33</v>
      </c>
      <c r="B20" s="22"/>
    </row>
    <row r="21" spans="1:2">
      <c r="A21" s="13" t="s">
        <v>137</v>
      </c>
      <c r="B21" s="22"/>
    </row>
    <row r="22" spans="1:2">
      <c r="A22" s="13" t="s">
        <v>124</v>
      </c>
      <c r="B22" s="22"/>
    </row>
  </sheetData>
  <phoneticPr fontId="0" type="noConversion"/>
  <pageMargins left="0.75" right="0.75" top="1" bottom="1" header="0.5" footer="0.5"/>
  <pageSetup orientation="portrait" horizontalDpi="4294967292" verticalDpi="4294967292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2"/>
  <sheetViews>
    <sheetView workbookViewId="0">
      <selection activeCell="A2" sqref="A2:B12"/>
    </sheetView>
  </sheetViews>
  <sheetFormatPr defaultColWidth="8.7109375" defaultRowHeight="12.75"/>
  <cols>
    <col min="1" max="1" width="21" customWidth="1"/>
    <col min="2" max="2" width="20.140625" customWidth="1"/>
  </cols>
  <sheetData>
    <row r="1" spans="1:2">
      <c r="A1" s="35" t="s">
        <v>93</v>
      </c>
      <c r="B1" s="35" t="s">
        <v>3</v>
      </c>
    </row>
    <row r="2" spans="1:2">
      <c r="A2" s="13" t="s">
        <v>104</v>
      </c>
      <c r="B2" s="22"/>
    </row>
    <row r="3" spans="1:2">
      <c r="A3" s="13" t="s">
        <v>118</v>
      </c>
      <c r="B3" s="22"/>
    </row>
    <row r="4" spans="1:2">
      <c r="A4" s="13" t="s">
        <v>110</v>
      </c>
      <c r="B4" s="22"/>
    </row>
    <row r="5" spans="1:2">
      <c r="A5" s="13" t="s">
        <v>61</v>
      </c>
      <c r="B5" s="22"/>
    </row>
    <row r="6" spans="1:2">
      <c r="A6" s="13" t="s">
        <v>62</v>
      </c>
      <c r="B6" s="22"/>
    </row>
    <row r="7" spans="1:2">
      <c r="A7" s="13" t="s">
        <v>63</v>
      </c>
      <c r="B7" s="22"/>
    </row>
    <row r="8" spans="1:2">
      <c r="A8" s="13" t="s">
        <v>64</v>
      </c>
      <c r="B8" s="22"/>
    </row>
    <row r="9" spans="1:2">
      <c r="A9" s="13" t="s">
        <v>65</v>
      </c>
      <c r="B9" s="22"/>
    </row>
    <row r="10" spans="1:2">
      <c r="A10" s="13" t="s">
        <v>66</v>
      </c>
      <c r="B10" s="22"/>
    </row>
    <row r="11" spans="1:2">
      <c r="A11" s="13" t="s">
        <v>67</v>
      </c>
      <c r="B11" s="22"/>
    </row>
    <row r="12" spans="1:2">
      <c r="A12" s="13" t="s">
        <v>68</v>
      </c>
      <c r="B12" s="22"/>
    </row>
  </sheetData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4</vt:i4>
      </vt:variant>
    </vt:vector>
  </HeadingPairs>
  <TitlesOfParts>
    <vt:vector size="15" baseType="lpstr">
      <vt:lpstr>PVT_COM_Instrumt_Reqs</vt:lpstr>
      <vt:lpstr>Arrow_VFR_Chk_out</vt:lpstr>
      <vt:lpstr>PVT_COSTS</vt:lpstr>
      <vt:lpstr>PVT_Lesson_Plans</vt:lpstr>
      <vt:lpstr>Stg I PVT</vt:lpstr>
      <vt:lpstr>Stg II PVT</vt:lpstr>
      <vt:lpstr>Stg III PVT</vt:lpstr>
      <vt:lpstr>Stg I Instru</vt:lpstr>
      <vt:lpstr>Stg II Instru</vt:lpstr>
      <vt:lpstr>Stg III Instru</vt:lpstr>
      <vt:lpstr>Stg COM</vt:lpstr>
      <vt:lpstr>PVT_COM_Instrumt_Reqs!Print_Area</vt:lpstr>
      <vt:lpstr>'Stg II PVT'!Print_Area</vt:lpstr>
      <vt:lpstr>'Stg III Instru'!Print_Area</vt:lpstr>
      <vt:lpstr>'Stg III PVT'!Print_Area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JoAnn &amp; Bob Carpenter</dc:creator>
  <cp:lastModifiedBy>PHILIP IRVING</cp:lastModifiedBy>
  <cp:lastPrinted>2008-07-09T14:45:13Z</cp:lastPrinted>
  <dcterms:created xsi:type="dcterms:W3CDTF">2000-06-28T18:42:50Z</dcterms:created>
  <dcterms:modified xsi:type="dcterms:W3CDTF">2024-03-23T19:37:01Z</dcterms:modified>
</cp:coreProperties>
</file>